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0" yWindow="0" windowWidth="28800" windowHeight="13020"/>
  </bookViews>
  <sheets>
    <sheet name="OIG PC&amp;B-GOE" sheetId="1" r:id="rId1"/>
  </sheets>
  <definedNames>
    <definedName name="_xlnm.Print_Area" localSheetId="0">'OIG PC&amp;B-GOE'!$A$1:$F$17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F15" i="1" s="1"/>
  <c r="D14" i="1"/>
  <c r="E14" i="1" s="1"/>
  <c r="F14" i="1" s="1"/>
  <c r="B14" i="1"/>
  <c r="E13" i="1"/>
  <c r="F13" i="1" s="1"/>
  <c r="E12" i="1"/>
  <c r="F12" i="1" s="1"/>
  <c r="E11" i="1"/>
  <c r="F11" i="1" s="1"/>
  <c r="E10" i="1"/>
  <c r="F10" i="1" s="1"/>
  <c r="E9" i="1"/>
  <c r="F9" i="1" s="1"/>
  <c r="F8" i="1"/>
  <c r="E8" i="1"/>
  <c r="E7" i="1"/>
  <c r="F7" i="1" s="1"/>
  <c r="F6" i="1"/>
  <c r="E6" i="1"/>
</calcChain>
</file>

<file path=xl/sharedStrings.xml><?xml version="1.0" encoding="utf-8"?>
<sst xmlns="http://schemas.openxmlformats.org/spreadsheetml/2006/main" count="21" uniqueCount="21">
  <si>
    <t>Amount</t>
  </si>
  <si>
    <t>Percent</t>
  </si>
  <si>
    <r>
      <t>Personnel Compensation and Benefits</t>
    </r>
    <r>
      <rPr>
        <vertAlign val="superscript"/>
        <sz val="10"/>
        <rFont val="Arial"/>
        <family val="2"/>
      </rPr>
      <t>1</t>
    </r>
  </si>
  <si>
    <t>Information Technology</t>
  </si>
  <si>
    <t>(Dollars in Thousands)</t>
  </si>
  <si>
    <t>FY 2017
Actual</t>
  </si>
  <si>
    <t>FY 2019
Request</t>
  </si>
  <si>
    <t>Change Over
FY 2017 Actual</t>
  </si>
  <si>
    <t>Total, OIG</t>
  </si>
  <si>
    <t>Office of Inspector General</t>
  </si>
  <si>
    <t>FY 2018 Annualized CR</t>
  </si>
  <si>
    <t xml:space="preserve">        Personnel Compensation and Benefits and General Operating Expenses</t>
  </si>
  <si>
    <t>Travel &amp; Transportation of Persons</t>
  </si>
  <si>
    <r>
      <t>Advisory &amp; Assistance Services</t>
    </r>
    <r>
      <rPr>
        <vertAlign val="superscript"/>
        <sz val="10"/>
        <rFont val="Arial"/>
        <family val="2"/>
      </rPr>
      <t>2</t>
    </r>
  </si>
  <si>
    <t>Rent</t>
  </si>
  <si>
    <t>Communications, Supplies, Equipment &amp; 
   Other Services</t>
  </si>
  <si>
    <t>Training</t>
  </si>
  <si>
    <t>Other</t>
  </si>
  <si>
    <t>Full-Time Equivalents</t>
  </si>
  <si>
    <r>
      <rPr>
        <vertAlign val="superscript"/>
        <sz val="9"/>
        <color theme="1"/>
        <rFont val="Arial"/>
        <family val="2"/>
      </rPr>
      <t xml:space="preserve">1  </t>
    </r>
    <r>
      <rPr>
        <sz val="9"/>
        <color theme="1"/>
        <rFont val="Arial"/>
        <family val="2"/>
      </rPr>
      <t>FY 2019 PC&amp;B includes base salary costs and anticipated within grade and promotion increases.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</si>
  <si>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Includes the costs of the annual financial statements audit and the outsourcing of contracting services.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</si>
</sst>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;\-#,##0;&quot;-&quot;??"/>
    <numFmt numFmtId="165" formatCode="0.0%"/>
    <numFmt numFmtId="166" formatCode="_([$$-409]* #,##0_);_([$$-409]* \(#,##0\);_([$$-409]* &quot;-&quot;_);_(@_)"/>
    <numFmt numFmtId="167" formatCode="&quot;$&quot;#,##0;\-&quot;$&quot;#,##0;&quot;-&quot;??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166" fontId="3" fillId="0" borderId="0"/>
    <xf numFmtId="166" fontId="3" fillId="0" borderId="0"/>
    <xf numFmtId="166" fontId="1" fillId="0" borderId="0"/>
    <xf numFmtId="166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0">
    <xf numFmtId="0" fontId="0" fillId="0" borderId="0" xfId="0"/>
    <xf numFmtId="0" fontId="3" fillId="2" borderId="0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right"/>
    </xf>
    <xf numFmtId="0" fontId="3" fillId="2" borderId="0" xfId="0" applyFont="1" applyFill="1" applyBorder="1" applyAlignment="1">
      <alignment vertical="center"/>
    </xf>
    <xf numFmtId="167" fontId="3" fillId="2" borderId="0" xfId="0" applyNumberFormat="1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/>
    <xf numFmtId="165" fontId="3" fillId="2" borderId="0" xfId="0" applyNumberFormat="1" applyFont="1" applyFill="1" applyBorder="1"/>
    <xf numFmtId="0" fontId="3" fillId="2" borderId="0" xfId="0" applyFont="1" applyFill="1" applyBorder="1" applyAlignment="1">
      <alignment vertical="top" wrapText="1"/>
    </xf>
    <xf numFmtId="164" fontId="3" fillId="2" borderId="0" xfId="0" applyNumberFormat="1" applyFont="1" applyFill="1" applyBorder="1" applyAlignment="1">
      <alignment vertical="top"/>
    </xf>
    <xf numFmtId="165" fontId="3" fillId="2" borderId="0" xfId="0" applyNumberFormat="1" applyFont="1" applyFill="1" applyBorder="1" applyAlignment="1">
      <alignment vertical="top"/>
    </xf>
    <xf numFmtId="0" fontId="8" fillId="2" borderId="0" xfId="0" applyFont="1" applyFill="1" applyBorder="1" applyAlignment="1">
      <alignment horizontal="left" indent="1"/>
    </xf>
    <xf numFmtId="164" fontId="8" fillId="2" borderId="0" xfId="0" applyNumberFormat="1" applyFont="1" applyFill="1" applyBorder="1"/>
    <xf numFmtId="0" fontId="2" fillId="2" borderId="5" xfId="0" applyFont="1" applyFill="1" applyBorder="1"/>
    <xf numFmtId="167" fontId="2" fillId="2" borderId="5" xfId="0" applyNumberFormat="1" applyFont="1" applyFill="1" applyBorder="1"/>
    <xf numFmtId="165" fontId="2" fillId="2" borderId="5" xfId="0" applyNumberFormat="1" applyFont="1" applyFill="1" applyBorder="1"/>
    <xf numFmtId="0" fontId="3" fillId="2" borderId="4" xfId="0" applyFont="1" applyFill="1" applyBorder="1"/>
    <xf numFmtId="3" fontId="3" fillId="2" borderId="4" xfId="0" applyNumberFormat="1" applyFont="1" applyFill="1" applyBorder="1"/>
    <xf numFmtId="165" fontId="3" fillId="2" borderId="4" xfId="0" applyNumberFormat="1" applyFont="1" applyFill="1" applyBorder="1"/>
    <xf numFmtId="0" fontId="4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/>
    </xf>
  </cellXfs>
  <cellStyles count="7">
    <cellStyle name="Comma 2" xfId="5"/>
    <cellStyle name="Normal" xfId="0" builtinId="0"/>
    <cellStyle name="Normal 2" xfId="3"/>
    <cellStyle name="Normal 2 2" xfId="2"/>
    <cellStyle name="Normal 3" xfId="1"/>
    <cellStyle name="Normal 62" xfId="4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showGridLines="0" tabSelected="1" workbookViewId="0">
      <selection sqref="A1:F1"/>
    </sheetView>
  </sheetViews>
  <sheetFormatPr defaultRowHeight="14.4" x14ac:dyDescent="0.3"/>
  <cols>
    <col min="1" max="1" width="36.6640625" customWidth="1"/>
    <col min="2" max="2" width="9.88671875" customWidth="1"/>
    <col min="3" max="3" width="11.5546875" customWidth="1"/>
    <col min="4" max="4" width="9.88671875" customWidth="1"/>
    <col min="5" max="5" width="8.5546875" customWidth="1"/>
    <col min="6" max="6" width="9.44140625" customWidth="1"/>
  </cols>
  <sheetData>
    <row r="1" spans="1:6" ht="15" customHeight="1" x14ac:dyDescent="0.3">
      <c r="A1" s="29" t="s">
        <v>9</v>
      </c>
      <c r="B1" s="29"/>
      <c r="C1" s="29"/>
      <c r="D1" s="29"/>
      <c r="E1" s="29"/>
      <c r="F1" s="29"/>
    </row>
    <row r="2" spans="1:6" ht="13.5" customHeight="1" x14ac:dyDescent="0.3">
      <c r="A2" s="29" t="s">
        <v>11</v>
      </c>
      <c r="B2" s="29"/>
      <c r="C2" s="29"/>
      <c r="D2" s="29"/>
      <c r="E2" s="29"/>
      <c r="F2" s="29"/>
    </row>
    <row r="3" spans="1:6" ht="15" customHeight="1" thickBot="1" x14ac:dyDescent="0.35">
      <c r="A3" s="24" t="s">
        <v>4</v>
      </c>
      <c r="B3" s="24"/>
      <c r="C3" s="24"/>
      <c r="D3" s="24"/>
      <c r="E3" s="24"/>
      <c r="F3" s="24"/>
    </row>
    <row r="4" spans="1:6" ht="30" customHeight="1" x14ac:dyDescent="0.3">
      <c r="A4" s="1"/>
      <c r="B4" s="25" t="s">
        <v>5</v>
      </c>
      <c r="C4" s="25" t="s">
        <v>10</v>
      </c>
      <c r="D4" s="25" t="s">
        <v>6</v>
      </c>
      <c r="E4" s="27" t="s">
        <v>7</v>
      </c>
      <c r="F4" s="27"/>
    </row>
    <row r="5" spans="1:6" ht="15" customHeight="1" x14ac:dyDescent="0.3">
      <c r="A5" s="2"/>
      <c r="B5" s="26"/>
      <c r="C5" s="26"/>
      <c r="D5" s="26"/>
      <c r="E5" s="3" t="s">
        <v>0</v>
      </c>
      <c r="F5" s="3" t="s">
        <v>1</v>
      </c>
    </row>
    <row r="6" spans="1:6" s="7" customFormat="1" ht="15" customHeight="1" x14ac:dyDescent="0.3">
      <c r="A6" s="4" t="s">
        <v>2</v>
      </c>
      <c r="B6" s="5">
        <v>12360</v>
      </c>
      <c r="C6" s="5">
        <v>0</v>
      </c>
      <c r="D6" s="5">
        <v>12162</v>
      </c>
      <c r="E6" s="5">
        <f>D6-B6</f>
        <v>-198</v>
      </c>
      <c r="F6" s="6">
        <f>SUM(E6/B6)</f>
        <v>-1.6019417475728156E-2</v>
      </c>
    </row>
    <row r="7" spans="1:6" s="7" customFormat="1" ht="15" customHeight="1" x14ac:dyDescent="0.3">
      <c r="A7" s="4" t="s">
        <v>12</v>
      </c>
      <c r="B7" s="8">
        <v>224</v>
      </c>
      <c r="C7" s="8">
        <v>0</v>
      </c>
      <c r="D7" s="8">
        <v>185</v>
      </c>
      <c r="E7" s="8">
        <f t="shared" ref="E7:E13" si="0">D7-B7</f>
        <v>-39</v>
      </c>
      <c r="F7" s="6">
        <f t="shared" ref="F7:F13" si="1">SUM(E7/B7)</f>
        <v>-0.17410714285714285</v>
      </c>
    </row>
    <row r="8" spans="1:6" s="7" customFormat="1" ht="15" customHeight="1" x14ac:dyDescent="0.3">
      <c r="A8" s="4" t="s">
        <v>13</v>
      </c>
      <c r="B8" s="8">
        <v>1799</v>
      </c>
      <c r="C8" s="8">
        <v>0</v>
      </c>
      <c r="D8" s="8">
        <v>2548</v>
      </c>
      <c r="E8" s="8">
        <f t="shared" si="0"/>
        <v>749</v>
      </c>
      <c r="F8" s="6">
        <f t="shared" si="1"/>
        <v>0.41634241245136189</v>
      </c>
    </row>
    <row r="9" spans="1:6" x14ac:dyDescent="0.3">
      <c r="A9" s="1" t="s">
        <v>14</v>
      </c>
      <c r="B9" s="9">
        <v>83</v>
      </c>
      <c r="C9" s="9">
        <v>0</v>
      </c>
      <c r="D9" s="9">
        <v>100</v>
      </c>
      <c r="E9" s="9">
        <f t="shared" si="0"/>
        <v>17</v>
      </c>
      <c r="F9" s="10">
        <f t="shared" si="1"/>
        <v>0.20481927710843373</v>
      </c>
    </row>
    <row r="10" spans="1:6" x14ac:dyDescent="0.3">
      <c r="A10" s="1" t="s">
        <v>3</v>
      </c>
      <c r="B10" s="9">
        <v>89</v>
      </c>
      <c r="C10" s="9">
        <v>0</v>
      </c>
      <c r="D10" s="9">
        <v>50</v>
      </c>
      <c r="E10" s="9">
        <f t="shared" si="0"/>
        <v>-39</v>
      </c>
      <c r="F10" s="10">
        <f t="shared" si="1"/>
        <v>-0.43820224719101125</v>
      </c>
    </row>
    <row r="11" spans="1:6" ht="26.4" x14ac:dyDescent="0.3">
      <c r="A11" s="11" t="s">
        <v>15</v>
      </c>
      <c r="B11" s="12">
        <v>542</v>
      </c>
      <c r="C11" s="12">
        <v>0</v>
      </c>
      <c r="D11" s="12">
        <v>300</v>
      </c>
      <c r="E11" s="12">
        <f t="shared" si="0"/>
        <v>-242</v>
      </c>
      <c r="F11" s="13">
        <f t="shared" si="1"/>
        <v>-0.44649446494464945</v>
      </c>
    </row>
    <row r="12" spans="1:6" ht="15" customHeight="1" x14ac:dyDescent="0.3">
      <c r="A12" s="14" t="s">
        <v>16</v>
      </c>
      <c r="B12" s="15">
        <v>192</v>
      </c>
      <c r="C12" s="15">
        <v>0</v>
      </c>
      <c r="D12" s="15">
        <v>150</v>
      </c>
      <c r="E12" s="9">
        <f t="shared" si="0"/>
        <v>-42</v>
      </c>
      <c r="F12" s="10">
        <f t="shared" si="1"/>
        <v>-0.21875</v>
      </c>
    </row>
    <row r="13" spans="1:6" x14ac:dyDescent="0.3">
      <c r="A13" s="14" t="s">
        <v>17</v>
      </c>
      <c r="B13" s="15">
        <v>350</v>
      </c>
      <c r="C13" s="15">
        <v>0</v>
      </c>
      <c r="D13" s="15">
        <v>150</v>
      </c>
      <c r="E13" s="9">
        <f t="shared" si="0"/>
        <v>-200</v>
      </c>
      <c r="F13" s="10">
        <f t="shared" si="1"/>
        <v>-0.5714285714285714</v>
      </c>
    </row>
    <row r="14" spans="1:6" ht="15" thickBot="1" x14ac:dyDescent="0.35">
      <c r="A14" s="16" t="s">
        <v>8</v>
      </c>
      <c r="B14" s="17">
        <f>SUM(B6:B11)</f>
        <v>15097</v>
      </c>
      <c r="C14" s="17">
        <v>15096</v>
      </c>
      <c r="D14" s="17">
        <f>SUM(D6:D11)</f>
        <v>15345</v>
      </c>
      <c r="E14" s="17">
        <f>D14-B14</f>
        <v>248</v>
      </c>
      <c r="F14" s="18">
        <f>SUM(E14/B14)</f>
        <v>1.6427104722792608E-2</v>
      </c>
    </row>
    <row r="15" spans="1:6" ht="15" thickBot="1" x14ac:dyDescent="0.35">
      <c r="A15" s="19" t="s">
        <v>18</v>
      </c>
      <c r="B15" s="20">
        <v>72</v>
      </c>
      <c r="C15" s="20">
        <v>69</v>
      </c>
      <c r="D15" s="20">
        <v>71</v>
      </c>
      <c r="E15" s="20">
        <f>D15-B15</f>
        <v>-1</v>
      </c>
      <c r="F15" s="21">
        <f>SUM(E15/B15)</f>
        <v>-1.3888888888888888E-2</v>
      </c>
    </row>
    <row r="16" spans="1:6" s="7" customFormat="1" ht="20.25" customHeight="1" x14ac:dyDescent="0.3">
      <c r="A16" s="22" t="s">
        <v>19</v>
      </c>
      <c r="B16" s="23"/>
      <c r="C16" s="23"/>
      <c r="D16" s="23"/>
      <c r="E16" s="23"/>
      <c r="F16" s="23"/>
    </row>
    <row r="17" spans="1:6" s="7" customFormat="1" x14ac:dyDescent="0.3">
      <c r="A17" s="28" t="s">
        <v>20</v>
      </c>
      <c r="B17" s="28"/>
      <c r="C17" s="28"/>
      <c r="D17" s="28"/>
      <c r="E17" s="28"/>
      <c r="F17" s="28"/>
    </row>
    <row r="22" spans="1:6" ht="12" customHeight="1" x14ac:dyDescent="0.3"/>
  </sheetData>
  <mergeCells count="8">
    <mergeCell ref="A17:F17"/>
    <mergeCell ref="A1:F1"/>
    <mergeCell ref="A2:F2"/>
    <mergeCell ref="A3:F3"/>
    <mergeCell ref="B4:B5"/>
    <mergeCell ref="C4:C5"/>
    <mergeCell ref="D4:D5"/>
    <mergeCell ref="E4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OIG PC&amp;B-GOE</vt:lpstr>
      <vt:lpstr>'OIG PC&amp;B-GOE'!Print_Area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 Response</dc:creator>
  <cp:lastModifiedBy>Oxenrider, Clinton J.</cp:lastModifiedBy>
  <cp:lastPrinted>2018-02-27T20:50:08Z</cp:lastPrinted>
  <dcterms:created xsi:type="dcterms:W3CDTF">2018-02-27T20:34:25Z</dcterms:created>
  <dcterms:modified xsi:type="dcterms:W3CDTF">2018-02-28T11:59:47Z</dcterms:modified>
</cp:coreProperties>
</file>