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0556" windowHeight="6420"/>
  </bookViews>
  <sheets>
    <sheet name="R&amp;RA Funding" sheetId="1" r:id="rId1"/>
  </sheets>
  <definedNames>
    <definedName name="_xlnm.Print_Area" localSheetId="0">'R&amp;RA Funding'!$A$1:$F$15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B15" i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15" i="1" l="1"/>
  <c r="F15" i="1" s="1"/>
</calcChain>
</file>

<file path=xl/sharedStrings.xml><?xml version="1.0" encoding="utf-8"?>
<sst xmlns="http://schemas.openxmlformats.org/spreadsheetml/2006/main" count="20" uniqueCount="20">
  <si>
    <t>R&amp;RA Funding</t>
  </si>
  <si>
    <t>(Dollars in Millions)</t>
  </si>
  <si>
    <t>FY 2017
Actual</t>
  </si>
  <si>
    <t>FY 2018
Annualized CR</t>
  </si>
  <si>
    <t>FY 2019
Request</t>
  </si>
  <si>
    <t>Change over
FY 2017 Actual</t>
  </si>
  <si>
    <t>Amount</t>
  </si>
  <si>
    <t>Percent</t>
  </si>
  <si>
    <t>Biological Sciences</t>
  </si>
  <si>
    <t>Computer &amp; Information Science and Engineering</t>
  </si>
  <si>
    <t>Engineering</t>
  </si>
  <si>
    <t>Geosciences</t>
  </si>
  <si>
    <t>Mathematical &amp; Physical Sciences</t>
  </si>
  <si>
    <t>Social, Behavioral &amp; Economic Sciences</t>
  </si>
  <si>
    <t>Office of International Science and Engineering</t>
  </si>
  <si>
    <t>Office of Polar Programs</t>
  </si>
  <si>
    <t>Integrative Activities</t>
  </si>
  <si>
    <t>U.S. Arctic Research Commission</t>
  </si>
  <si>
    <t>Total, R&amp;RA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</si>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</sst>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</xf>
    <xf numFmtId="0" fontId="2" fillId="0" borderId="0" xfId="0" applyFont="1" applyAlignment="1" applyProtection="1"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right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tabSelected="1" workbookViewId="0">
      <selection sqref="A1:F1"/>
    </sheetView>
  </sheetViews>
  <sheetFormatPr defaultColWidth="8.88671875" defaultRowHeight="13.2" x14ac:dyDescent="0.25"/>
  <cols>
    <col min="1" max="1" width="45.44140625" style="2" bestFit="1" customWidth="1"/>
    <col min="2" max="2" width="9.5546875" style="2" bestFit="1" customWidth="1"/>
    <col min="3" max="3" width="10.5546875" style="2" customWidth="1"/>
    <col min="4" max="4" width="9.5546875" style="2" bestFit="1" customWidth="1"/>
    <col min="5" max="5" width="10.33203125" style="2" bestFit="1" customWidth="1"/>
    <col min="6" max="6" width="7.6640625" style="2" bestFit="1" customWidth="1"/>
    <col min="7" max="16384" width="8.88671875" style="2"/>
  </cols>
  <sheetData>
    <row r="1" spans="1:6" s="1" customFormat="1" x14ac:dyDescent="0.3">
      <c r="A1" s="20" t="s">
        <v>0</v>
      </c>
      <c r="B1" s="20"/>
      <c r="C1" s="20"/>
      <c r="D1" s="20"/>
      <c r="E1" s="20"/>
      <c r="F1" s="20"/>
    </row>
    <row r="2" spans="1:6" ht="13.8" thickBot="1" x14ac:dyDescent="0.3">
      <c r="A2" s="21" t="s">
        <v>1</v>
      </c>
      <c r="B2" s="21"/>
      <c r="C2" s="21"/>
      <c r="D2" s="21"/>
      <c r="E2" s="21"/>
      <c r="F2" s="21"/>
    </row>
    <row r="3" spans="1:6" ht="24.75" customHeight="1" x14ac:dyDescent="0.25">
      <c r="A3" s="3"/>
      <c r="B3" s="22" t="s">
        <v>2</v>
      </c>
      <c r="C3" s="22" t="s">
        <v>3</v>
      </c>
      <c r="D3" s="22" t="s">
        <v>4</v>
      </c>
      <c r="E3" s="24" t="s">
        <v>5</v>
      </c>
      <c r="F3" s="25"/>
    </row>
    <row r="4" spans="1:6" x14ac:dyDescent="0.25">
      <c r="A4" s="4"/>
      <c r="B4" s="23"/>
      <c r="C4" s="23"/>
      <c r="D4" s="23"/>
      <c r="E4" s="5" t="s">
        <v>6</v>
      </c>
      <c r="F4" s="5" t="s">
        <v>7</v>
      </c>
    </row>
    <row r="5" spans="1:6" s="6" customFormat="1" x14ac:dyDescent="0.25">
      <c r="A5" s="6" t="s">
        <v>8</v>
      </c>
      <c r="B5" s="7">
        <v>742.22179000000006</v>
      </c>
      <c r="C5" s="7">
        <v>0</v>
      </c>
      <c r="D5" s="7">
        <v>738.16</v>
      </c>
      <c r="E5" s="8">
        <f>D5-B5</f>
        <v>-4.0617900000000873</v>
      </c>
      <c r="F5" s="9">
        <f>IF(B5=0,"N/A",E5/B5)</f>
        <v>-5.4724747437017267E-3</v>
      </c>
    </row>
    <row r="6" spans="1:6" s="6" customFormat="1" x14ac:dyDescent="0.25">
      <c r="A6" s="6" t="s">
        <v>9</v>
      </c>
      <c r="B6" s="10">
        <v>935.93000300000006</v>
      </c>
      <c r="C6" s="10">
        <v>0</v>
      </c>
      <c r="D6" s="10">
        <v>925.42</v>
      </c>
      <c r="E6" s="11">
        <f t="shared" ref="E6:E15" si="0">D6-B6</f>
        <v>-10.510003000000097</v>
      </c>
      <c r="F6" s="9">
        <f t="shared" ref="F6:F15" si="1">IF(B6=0,"N/A",E6/B6)</f>
        <v>-1.1229475458967733E-2</v>
      </c>
    </row>
    <row r="7" spans="1:6" s="6" customFormat="1" x14ac:dyDescent="0.25">
      <c r="A7" s="6" t="s">
        <v>10</v>
      </c>
      <c r="B7" s="10">
        <v>930.91955900000005</v>
      </c>
      <c r="C7" s="10">
        <v>0</v>
      </c>
      <c r="D7" s="10">
        <v>921.43</v>
      </c>
      <c r="E7" s="11">
        <f t="shared" si="0"/>
        <v>-9.4895590000000993</v>
      </c>
      <c r="F7" s="9">
        <f t="shared" si="1"/>
        <v>-1.0193747578140743E-2</v>
      </c>
    </row>
    <row r="8" spans="1:6" s="6" customFormat="1" x14ac:dyDescent="0.25">
      <c r="A8" s="6" t="s">
        <v>11</v>
      </c>
      <c r="B8" s="10">
        <v>825.62029199999995</v>
      </c>
      <c r="C8" s="10">
        <v>0</v>
      </c>
      <c r="D8" s="10">
        <v>852.98</v>
      </c>
      <c r="E8" s="11">
        <f t="shared" si="0"/>
        <v>27.359708000000069</v>
      </c>
      <c r="F8" s="9">
        <f t="shared" si="1"/>
        <v>3.3138366710589603E-2</v>
      </c>
    </row>
    <row r="9" spans="1:6" s="6" customFormat="1" x14ac:dyDescent="0.25">
      <c r="A9" s="6" t="s">
        <v>12</v>
      </c>
      <c r="B9" s="10">
        <v>1362.4266239999999</v>
      </c>
      <c r="C9" s="10">
        <v>0</v>
      </c>
      <c r="D9" s="10">
        <v>1345.32</v>
      </c>
      <c r="E9" s="11">
        <f t="shared" si="0"/>
        <v>-17.106624000000011</v>
      </c>
      <c r="F9" s="9">
        <f t="shared" si="1"/>
        <v>-1.2555996556919906E-2</v>
      </c>
    </row>
    <row r="10" spans="1:6" s="6" customFormat="1" x14ac:dyDescent="0.25">
      <c r="A10" s="6" t="s">
        <v>13</v>
      </c>
      <c r="B10" s="10">
        <v>270.890917</v>
      </c>
      <c r="C10" s="10">
        <v>0</v>
      </c>
      <c r="D10" s="10">
        <v>246.19</v>
      </c>
      <c r="E10" s="11">
        <f t="shared" si="0"/>
        <v>-24.700917000000004</v>
      </c>
      <c r="F10" s="9">
        <f t="shared" si="1"/>
        <v>-9.1183998612991535E-2</v>
      </c>
    </row>
    <row r="11" spans="1:6" s="6" customFormat="1" x14ac:dyDescent="0.25">
      <c r="A11" s="6" t="s">
        <v>14</v>
      </c>
      <c r="B11" s="10">
        <v>48.957906000000001</v>
      </c>
      <c r="C11" s="10">
        <v>0</v>
      </c>
      <c r="D11" s="10">
        <v>48.5</v>
      </c>
      <c r="E11" s="11">
        <f t="shared" si="0"/>
        <v>-0.45790600000000126</v>
      </c>
      <c r="F11" s="9">
        <f t="shared" si="1"/>
        <v>-9.3530552552635975E-3</v>
      </c>
    </row>
    <row r="12" spans="1:6" s="6" customFormat="1" x14ac:dyDescent="0.25">
      <c r="A12" s="6" t="s">
        <v>15</v>
      </c>
      <c r="B12" s="10">
        <v>467.85081500000001</v>
      </c>
      <c r="C12" s="10">
        <v>0</v>
      </c>
      <c r="D12" s="10">
        <v>534.54</v>
      </c>
      <c r="E12" s="11">
        <f t="shared" si="0"/>
        <v>66.689184999999952</v>
      </c>
      <c r="F12" s="9">
        <f t="shared" si="1"/>
        <v>0.14254369739635903</v>
      </c>
    </row>
    <row r="13" spans="1:6" s="6" customFormat="1" x14ac:dyDescent="0.25">
      <c r="A13" s="6" t="s">
        <v>16</v>
      </c>
      <c r="B13" s="10">
        <v>420.26637499999998</v>
      </c>
      <c r="C13" s="10">
        <v>0</v>
      </c>
      <c r="D13" s="10">
        <v>536.72</v>
      </c>
      <c r="E13" s="11">
        <f t="shared" si="0"/>
        <v>116.45362500000005</v>
      </c>
      <c r="F13" s="9">
        <f t="shared" si="1"/>
        <v>0.27709479493809147</v>
      </c>
    </row>
    <row r="14" spans="1:6" s="6" customFormat="1" x14ac:dyDescent="0.25">
      <c r="A14" s="12" t="s">
        <v>17</v>
      </c>
      <c r="B14" s="10">
        <v>1.43</v>
      </c>
      <c r="C14" s="10">
        <v>0</v>
      </c>
      <c r="D14" s="10">
        <v>1.42</v>
      </c>
      <c r="E14" s="11">
        <f t="shared" si="0"/>
        <v>-1.0000000000000009E-2</v>
      </c>
      <c r="F14" s="9">
        <f t="shared" si="1"/>
        <v>-6.9930069930069999E-3</v>
      </c>
    </row>
    <row r="15" spans="1:6" s="6" customFormat="1" ht="13.8" thickBot="1" x14ac:dyDescent="0.3">
      <c r="A15" s="13" t="s">
        <v>18</v>
      </c>
      <c r="B15" s="14">
        <f>SUM(B5:B14)</f>
        <v>6006.5142809999998</v>
      </c>
      <c r="C15" s="15">
        <v>5992.67</v>
      </c>
      <c r="D15" s="14">
        <f t="shared" ref="D15" si="2">SUM(D5:D14)</f>
        <v>6150.6799999999994</v>
      </c>
      <c r="E15" s="16">
        <f t="shared" si="0"/>
        <v>144.16571899999963</v>
      </c>
      <c r="F15" s="17">
        <f t="shared" si="1"/>
        <v>2.4001561014518735E-2</v>
      </c>
    </row>
    <row r="16" spans="1:6" s="1" customFormat="1" x14ac:dyDescent="0.3">
      <c r="A16" s="18" t="s">
        <v>19</v>
      </c>
      <c r="B16" s="18"/>
      <c r="C16" s="18"/>
      <c r="D16" s="18"/>
      <c r="E16" s="18"/>
      <c r="F16" s="18"/>
    </row>
    <row r="17" spans="1:6" s="1" customFormat="1" x14ac:dyDescent="0.3">
      <c r="A17" s="19"/>
      <c r="B17" s="19"/>
      <c r="C17" s="19"/>
      <c r="D17" s="19"/>
      <c r="E17" s="19"/>
      <c r="F17" s="19"/>
    </row>
    <row r="18" spans="1:6" s="1" customFormat="1" x14ac:dyDescent="0.3">
      <c r="A18" s="19"/>
      <c r="B18" s="19"/>
      <c r="C18" s="19"/>
      <c r="D18" s="19"/>
      <c r="E18" s="19"/>
      <c r="F18" s="19"/>
    </row>
  </sheetData>
  <mergeCells count="9">
    <mergeCell ref="A16:F16"/>
    <mergeCell ref="A17:F17"/>
    <mergeCell ref="A18:F18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scale="97" orientation="portrait" r:id="rId1"/>
  <ignoredErrors>
    <ignoredError sqref="B15:D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R&amp;RA Funding</vt:lpstr>
      <vt:lpstr>'R&amp;RA Funding'!Print_Area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J., Jr.</dc:creator>
  <cp:lastModifiedBy>Oxenrider, Clinton J.</cp:lastModifiedBy>
  <cp:lastPrinted>2018-02-27T21:54:41Z</cp:lastPrinted>
  <dcterms:created xsi:type="dcterms:W3CDTF">2018-02-27T19:47:40Z</dcterms:created>
  <dcterms:modified xsi:type="dcterms:W3CDTF">2018-02-28T12:03:29Z</dcterms:modified>
</cp:coreProperties>
</file>