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DBI Funding" sheetId="1" r:id="rId1"/>
  </sheets>
  <definedNames>
    <definedName name="_xlnm.Print_Area" localSheetId="0">'DBI Funding'!$A$1:$F$19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E18" i="1"/>
  <c r="F18" i="1" s="1"/>
  <c r="E17" i="1"/>
  <c r="F17" i="1" s="1"/>
  <c r="F16" i="1"/>
  <c r="E16" i="1"/>
  <c r="D15" i="1"/>
  <c r="D6" i="1" s="1"/>
  <c r="B15" i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D8" i="1"/>
  <c r="E8" i="1" s="1"/>
  <c r="B8" i="1"/>
  <c r="F8" i="1" s="1"/>
  <c r="E7" i="1"/>
  <c r="F7" i="1" s="1"/>
  <c r="E5" i="1"/>
  <c r="F5" i="1" s="1"/>
  <c r="B6" i="1" l="1"/>
  <c r="E15" i="1"/>
  <c r="F15" i="1" s="1"/>
  <c r="E6" i="1" l="1"/>
  <c r="F6" i="1" s="1"/>
</calcChain>
</file>

<file path=xl/sharedStrings.xml><?xml version="1.0" encoding="utf-8"?>
<sst xmlns="http://schemas.openxmlformats.org/spreadsheetml/2006/main" count="23" uniqueCount="23">
  <si>
    <t>(Dollars in Millions)</t>
  </si>
  <si>
    <t>Amount</t>
  </si>
  <si>
    <t>Percent</t>
  </si>
  <si>
    <t>FY 2017
Actual</t>
  </si>
  <si>
    <t>FY 2019
Request</t>
  </si>
  <si>
    <t>Change over
FY 2017 Actual</t>
  </si>
  <si>
    <t>FY 2018
(TBD)</t>
  </si>
  <si>
    <t>Total</t>
  </si>
  <si>
    <t>CAREER</t>
  </si>
  <si>
    <t>STC: Bio/computational Evolution in Action
   CONsortium (BEACON) (DBI)</t>
  </si>
  <si>
    <t>STC: Biology with X-ray Lasers (BioXFEL) (DBI)</t>
  </si>
  <si>
    <t>STC: Center for Cellular Construction (CCC) (DBI)</t>
  </si>
  <si>
    <t>Research</t>
  </si>
  <si>
    <t>Education</t>
  </si>
  <si>
    <t>Infrastructure</t>
  </si>
  <si>
    <t>Research Resources</t>
  </si>
  <si>
    <t>Centers Funding (total)</t>
  </si>
  <si>
    <t xml:space="preserve">   Centers for Analysis &amp; Synthesis</t>
  </si>
  <si>
    <t xml:space="preserve">   Nanoscale Science &amp; Engineering Centers</t>
  </si>
  <si>
    <t>NEON</t>
  </si>
  <si>
    <t>CHESS</t>
  </si>
  <si>
    <t>NNCI</t>
  </si>
  <si>
    <t>Biological Infrastructure (DBI)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</si>
</sst>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4" fillId="0" borderId="0" xfId="0" applyFont="1" applyAlignment="1" applyProtection="1"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0" fontId="3" fillId="0" borderId="0" xfId="0" applyFont="1" applyBorder="1" applyAlignment="1">
      <alignment horizontal="left" vertical="top" wrapText="1" indent="1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sqref="A1:F1"/>
    </sheetView>
  </sheetViews>
  <sheetFormatPr defaultColWidth="8.88671875" defaultRowHeight="13.5" customHeight="1" x14ac:dyDescent="0.25"/>
  <cols>
    <col min="1" max="1" width="44" style="1" customWidth="1"/>
    <col min="2" max="6" width="9.6640625" style="1" customWidth="1"/>
    <col min="7" max="16384" width="8.88671875" style="1"/>
  </cols>
  <sheetData>
    <row r="1" spans="1:6" s="17" customFormat="1" ht="15" customHeight="1" x14ac:dyDescent="0.3">
      <c r="A1" s="28" t="s">
        <v>22</v>
      </c>
      <c r="B1" s="28"/>
      <c r="C1" s="28"/>
      <c r="D1" s="28"/>
      <c r="E1" s="28"/>
      <c r="F1" s="28"/>
    </row>
    <row r="2" spans="1:6" ht="13.5" customHeight="1" thickBot="1" x14ac:dyDescent="0.3">
      <c r="A2" s="29" t="s">
        <v>0</v>
      </c>
      <c r="B2" s="29"/>
      <c r="C2" s="29"/>
      <c r="D2" s="29"/>
      <c r="E2" s="29"/>
      <c r="F2" s="29"/>
    </row>
    <row r="3" spans="1:6" ht="27" customHeight="1" x14ac:dyDescent="0.25">
      <c r="A3" s="2"/>
      <c r="B3" s="30" t="s">
        <v>3</v>
      </c>
      <c r="C3" s="30" t="s">
        <v>6</v>
      </c>
      <c r="D3" s="30" t="s">
        <v>4</v>
      </c>
      <c r="E3" s="32" t="s">
        <v>5</v>
      </c>
      <c r="F3" s="33"/>
    </row>
    <row r="4" spans="1:6" ht="15" customHeight="1" x14ac:dyDescent="0.25">
      <c r="A4" s="3"/>
      <c r="B4" s="31"/>
      <c r="C4" s="31"/>
      <c r="D4" s="31"/>
      <c r="E4" s="8" t="s">
        <v>1</v>
      </c>
      <c r="F4" s="8" t="s">
        <v>2</v>
      </c>
    </row>
    <row r="5" spans="1:6" ht="15" customHeight="1" x14ac:dyDescent="0.25">
      <c r="A5" s="18" t="s">
        <v>7</v>
      </c>
      <c r="B5" s="19">
        <v>130.35181</v>
      </c>
      <c r="C5" s="19">
        <v>0</v>
      </c>
      <c r="D5" s="19">
        <v>175.14</v>
      </c>
      <c r="E5" s="20">
        <f>D5-B5</f>
        <v>44.788189999999986</v>
      </c>
      <c r="F5" s="21">
        <f>IF(B5=0,"N/A",E5/B5)</f>
        <v>0.34359469193408199</v>
      </c>
    </row>
    <row r="6" spans="1:6" ht="15" customHeight="1" x14ac:dyDescent="0.25">
      <c r="A6" s="22" t="s">
        <v>12</v>
      </c>
      <c r="B6" s="23">
        <f>B5-B14-B15</f>
        <v>43.386770000000006</v>
      </c>
      <c r="C6" s="23">
        <v>0</v>
      </c>
      <c r="D6" s="23">
        <f>D5-D14-D15</f>
        <v>43.079999999999984</v>
      </c>
      <c r="E6" s="24">
        <f t="shared" ref="E6:E19" si="0">D6-B6</f>
        <v>-0.30677000000002153</v>
      </c>
      <c r="F6" s="9">
        <f t="shared" ref="F6:F19" si="1">IF(B6=0,"N/A",E6/B6)</f>
        <v>-7.0705885688199764E-3</v>
      </c>
    </row>
    <row r="7" spans="1:6" ht="15" customHeight="1" x14ac:dyDescent="0.25">
      <c r="A7" s="4" t="s">
        <v>8</v>
      </c>
      <c r="B7" s="6">
        <v>3.8984909999999999</v>
      </c>
      <c r="C7" s="6">
        <v>0</v>
      </c>
      <c r="D7" s="6">
        <v>5</v>
      </c>
      <c r="E7" s="7">
        <f t="shared" si="0"/>
        <v>1.1015090000000001</v>
      </c>
      <c r="F7" s="5">
        <f t="shared" si="1"/>
        <v>0.28254752928761412</v>
      </c>
    </row>
    <row r="8" spans="1:6" ht="15" customHeight="1" x14ac:dyDescent="0.25">
      <c r="A8" s="4" t="s">
        <v>16</v>
      </c>
      <c r="B8" s="6">
        <f>SUM(B9:B13)</f>
        <v>36.125</v>
      </c>
      <c r="C8" s="6">
        <v>0</v>
      </c>
      <c r="D8" s="6">
        <f>SUM(D9:D13)</f>
        <v>18.100000000000001</v>
      </c>
      <c r="E8" s="7">
        <f t="shared" si="0"/>
        <v>-18.024999999999999</v>
      </c>
      <c r="F8" s="5">
        <f t="shared" si="1"/>
        <v>-0.49896193771626296</v>
      </c>
    </row>
    <row r="9" spans="1:6" ht="13.2" x14ac:dyDescent="0.25">
      <c r="A9" s="4" t="s">
        <v>17</v>
      </c>
      <c r="B9" s="6">
        <v>15.8</v>
      </c>
      <c r="C9" s="6">
        <v>0</v>
      </c>
      <c r="D9" s="6">
        <v>4.4000000000000004</v>
      </c>
      <c r="E9" s="7">
        <f t="shared" si="0"/>
        <v>-11.4</v>
      </c>
      <c r="F9" s="5">
        <f t="shared" si="1"/>
        <v>-0.72151898734177211</v>
      </c>
    </row>
    <row r="10" spans="1:6" ht="13.2" x14ac:dyDescent="0.25">
      <c r="A10" s="4" t="s">
        <v>18</v>
      </c>
      <c r="B10" s="6">
        <v>5.3250000000000002</v>
      </c>
      <c r="C10" s="6">
        <v>0</v>
      </c>
      <c r="D10" s="6">
        <v>0</v>
      </c>
      <c r="E10" s="7">
        <f t="shared" si="0"/>
        <v>-5.3250000000000002</v>
      </c>
      <c r="F10" s="5">
        <f t="shared" si="1"/>
        <v>-1</v>
      </c>
    </row>
    <row r="11" spans="1:6" s="16" customFormat="1" ht="26.4" x14ac:dyDescent="0.3">
      <c r="A11" s="26" t="s">
        <v>9</v>
      </c>
      <c r="B11" s="10">
        <v>5</v>
      </c>
      <c r="C11" s="10">
        <v>0</v>
      </c>
      <c r="D11" s="10">
        <v>3.7</v>
      </c>
      <c r="E11" s="11">
        <f t="shared" si="0"/>
        <v>-1.2999999999999998</v>
      </c>
      <c r="F11" s="12">
        <f t="shared" si="1"/>
        <v>-0.25999999999999995</v>
      </c>
    </row>
    <row r="12" spans="1:6" ht="15" customHeight="1" x14ac:dyDescent="0.25">
      <c r="A12" s="26" t="s">
        <v>10</v>
      </c>
      <c r="B12" s="6">
        <v>5</v>
      </c>
      <c r="C12" s="6">
        <v>0</v>
      </c>
      <c r="D12" s="6">
        <v>5</v>
      </c>
      <c r="E12" s="7">
        <f t="shared" si="0"/>
        <v>0</v>
      </c>
      <c r="F12" s="5">
        <f t="shared" si="1"/>
        <v>0</v>
      </c>
    </row>
    <row r="13" spans="1:6" ht="15" customHeight="1" x14ac:dyDescent="0.25">
      <c r="A13" s="26" t="s">
        <v>11</v>
      </c>
      <c r="B13" s="6">
        <v>5</v>
      </c>
      <c r="C13" s="6">
        <v>0</v>
      </c>
      <c r="D13" s="6">
        <v>5</v>
      </c>
      <c r="E13" s="7">
        <f t="shared" si="0"/>
        <v>0</v>
      </c>
      <c r="F13" s="5">
        <f t="shared" si="1"/>
        <v>0</v>
      </c>
    </row>
    <row r="14" spans="1:6" ht="13.2" x14ac:dyDescent="0.25">
      <c r="A14" s="22" t="s">
        <v>13</v>
      </c>
      <c r="B14" s="23">
        <v>24.139191</v>
      </c>
      <c r="C14" s="23">
        <v>0</v>
      </c>
      <c r="D14" s="23">
        <v>19.52</v>
      </c>
      <c r="E14" s="24">
        <f t="shared" si="0"/>
        <v>-4.6191910000000007</v>
      </c>
      <c r="F14" s="9">
        <f t="shared" si="1"/>
        <v>-0.19135649575000258</v>
      </c>
    </row>
    <row r="15" spans="1:6" ht="13.5" customHeight="1" x14ac:dyDescent="0.25">
      <c r="A15" s="22" t="s">
        <v>14</v>
      </c>
      <c r="B15" s="23">
        <f>SUM(B16:B19)</f>
        <v>62.825848999999998</v>
      </c>
      <c r="C15" s="23">
        <v>0</v>
      </c>
      <c r="D15" s="23">
        <f>SUM(D16:D19)</f>
        <v>112.53999999999999</v>
      </c>
      <c r="E15" s="24">
        <f t="shared" si="0"/>
        <v>49.714150999999994</v>
      </c>
      <c r="F15" s="9">
        <f t="shared" si="1"/>
        <v>0.79130090227670458</v>
      </c>
    </row>
    <row r="16" spans="1:6" ht="15" customHeight="1" x14ac:dyDescent="0.25">
      <c r="A16" s="4" t="s">
        <v>19</v>
      </c>
      <c r="B16" s="6">
        <v>0</v>
      </c>
      <c r="C16" s="6">
        <v>0</v>
      </c>
      <c r="D16" s="6">
        <v>65</v>
      </c>
      <c r="E16" s="7">
        <f t="shared" si="0"/>
        <v>65</v>
      </c>
      <c r="F16" s="5" t="str">
        <f t="shared" si="1"/>
        <v>N/A</v>
      </c>
    </row>
    <row r="17" spans="1:6" ht="13.2" x14ac:dyDescent="0.25">
      <c r="A17" s="4" t="s">
        <v>20</v>
      </c>
      <c r="B17" s="6">
        <v>5</v>
      </c>
      <c r="C17" s="6">
        <v>0</v>
      </c>
      <c r="D17" s="6">
        <v>0</v>
      </c>
      <c r="E17" s="7">
        <f t="shared" si="0"/>
        <v>-5</v>
      </c>
      <c r="F17" s="5">
        <f t="shared" si="1"/>
        <v>-1</v>
      </c>
    </row>
    <row r="18" spans="1:6" ht="13.2" x14ac:dyDescent="0.25">
      <c r="A18" s="4" t="s">
        <v>21</v>
      </c>
      <c r="B18" s="6">
        <v>0.35</v>
      </c>
      <c r="C18" s="6">
        <v>0</v>
      </c>
      <c r="D18" s="6">
        <v>0.35</v>
      </c>
      <c r="E18" s="7">
        <f t="shared" si="0"/>
        <v>0</v>
      </c>
      <c r="F18" s="5">
        <f t="shared" si="1"/>
        <v>0</v>
      </c>
    </row>
    <row r="19" spans="1:6" ht="13.5" customHeight="1" thickBot="1" x14ac:dyDescent="0.3">
      <c r="A19" s="25" t="s">
        <v>15</v>
      </c>
      <c r="B19" s="13">
        <v>57.475848999999997</v>
      </c>
      <c r="C19" s="13">
        <v>0</v>
      </c>
      <c r="D19" s="13">
        <v>47.19</v>
      </c>
      <c r="E19" s="14">
        <f t="shared" si="0"/>
        <v>-10.285848999999999</v>
      </c>
      <c r="F19" s="15">
        <f t="shared" si="1"/>
        <v>-0.17895949653566665</v>
      </c>
    </row>
    <row r="20" spans="1:6" ht="13.5" customHeight="1" x14ac:dyDescent="0.25">
      <c r="A20" s="27"/>
      <c r="B20" s="27"/>
      <c r="C20" s="27"/>
      <c r="D20" s="27"/>
      <c r="E20" s="27"/>
      <c r="F20" s="27"/>
    </row>
    <row r="21" spans="1:6" ht="13.5" customHeight="1" x14ac:dyDescent="0.25">
      <c r="A21" s="27"/>
      <c r="B21" s="27"/>
      <c r="C21" s="27"/>
      <c r="D21" s="27"/>
      <c r="E21" s="27"/>
      <c r="F21" s="27"/>
    </row>
    <row r="22" spans="1:6" ht="12" customHeight="1" x14ac:dyDescent="0.25">
      <c r="A22" s="27"/>
      <c r="B22" s="27"/>
      <c r="C22" s="27"/>
      <c r="D22" s="27"/>
      <c r="E22" s="27"/>
      <c r="F22" s="27"/>
    </row>
    <row r="27" spans="1:6" ht="12.75" customHeight="1" x14ac:dyDescent="0.25"/>
  </sheetData>
  <mergeCells count="9">
    <mergeCell ref="A20:F20"/>
    <mergeCell ref="A21:F21"/>
    <mergeCell ref="A22:F2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scale="97" orientation="portrait" r:id="rId1"/>
  <ignoredErrors>
    <ignoredError sqref="B15:D15 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 Funding</vt:lpstr>
      <vt:lpstr>'DBI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2018-02-28T12:07:31Z</dcterms:modified>
</cp:coreProperties>
</file>