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72" yWindow="72" windowWidth="11736" windowHeight="6636" tabRatio="1000"/>
  </bookViews>
  <sheets>
    <sheet name="CISE Major Investments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F15" i="2" s="1"/>
  <c r="F14" i="2"/>
  <c r="E14" i="2"/>
  <c r="F12" i="2"/>
  <c r="E12" i="2"/>
  <c r="E11" i="2"/>
  <c r="F11" i="2" s="1"/>
  <c r="F10" i="2"/>
  <c r="E10" i="2"/>
  <c r="E9" i="2"/>
  <c r="F9" i="2" s="1"/>
  <c r="F8" i="2"/>
  <c r="E8" i="2"/>
  <c r="E7" i="2"/>
  <c r="F7" i="2" s="1"/>
  <c r="F6" i="2"/>
  <c r="E6" i="2"/>
  <c r="E5" i="2"/>
  <c r="F5" i="2" s="1"/>
</calcChain>
</file>

<file path=xl/sharedStrings.xml><?xml version="1.0" encoding="utf-8"?>
<sst xmlns="http://schemas.openxmlformats.org/spreadsheetml/2006/main" count="21" uniqueCount="21">
  <si>
    <t>(Dollars in Millions)</t>
  </si>
  <si>
    <t>Amount</t>
  </si>
  <si>
    <t>Percent</t>
  </si>
  <si>
    <t>Area of Investment</t>
  </si>
  <si>
    <t>CAREER</t>
  </si>
  <si>
    <t>NSF INCLUDES</t>
  </si>
  <si>
    <t>IUSE</t>
  </si>
  <si>
    <t>NSF Research Traineeship</t>
  </si>
  <si>
    <t>SaTC</t>
  </si>
  <si>
    <t>Understanding the Brain</t>
  </si>
  <si>
    <t>Major investments may have funding overlap and thus should not be summed.</t>
  </si>
  <si>
    <t>FY 2017
Actual</t>
  </si>
  <si>
    <t>FY 2019
Request</t>
  </si>
  <si>
    <r>
      <t>NSF I-Corps</t>
    </r>
    <r>
      <rPr>
        <sz val="10"/>
        <color theme="1"/>
        <rFont val="Calibri"/>
        <family val="2"/>
      </rPr>
      <t>™</t>
    </r>
  </si>
  <si>
    <t>FY 2018
(TBD)</t>
  </si>
  <si>
    <t>Change over
FY 2017 Actual</t>
  </si>
  <si>
    <t>CISE Major Investments</t>
  </si>
  <si>
    <t>BRAIN Initiative</t>
  </si>
  <si>
    <t>Harnessing the Data Revolution</t>
  </si>
  <si>
    <t>NSF's Big Ideas</t>
  </si>
  <si>
    <t>ADVANCE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</si>
</sst>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 applyProtection="1"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left" indent="1"/>
      <protection locked="0"/>
    </xf>
    <xf numFmtId="166" fontId="4" fillId="0" borderId="0" xfId="0" applyNumberFormat="1" applyFont="1" applyAlignment="1" applyProtection="1">
      <alignment horizontal="right"/>
      <protection locked="0"/>
    </xf>
    <xf numFmtId="165" fontId="4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Protection="1">
      <protection locked="0"/>
    </xf>
    <xf numFmtId="166" fontId="4" fillId="0" borderId="0" xfId="0" applyNumberFormat="1" applyFont="1" applyAlignment="1" applyProtection="1">
      <alignment horizontal="right"/>
    </xf>
    <xf numFmtId="166" fontId="4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protection locked="0"/>
    </xf>
    <xf numFmtId="166" fontId="2" fillId="0" borderId="0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right"/>
    </xf>
    <xf numFmtId="0" fontId="2" fillId="0" borderId="0" xfId="0" applyFont="1" applyProtection="1">
      <protection locked="0"/>
    </xf>
    <xf numFmtId="0" fontId="2" fillId="0" borderId="4" xfId="0" applyFont="1" applyBorder="1" applyAlignment="1" applyProtection="1">
      <alignment vertical="center"/>
      <protection locked="0"/>
    </xf>
    <xf numFmtId="166" fontId="4" fillId="0" borderId="4" xfId="0" applyNumberFormat="1" applyFont="1" applyBorder="1" applyAlignment="1" applyProtection="1">
      <alignment horizontal="right"/>
      <protection locked="0"/>
    </xf>
    <xf numFmtId="166" fontId="4" fillId="0" borderId="4" xfId="0" applyNumberFormat="1" applyFont="1" applyBorder="1" applyAlignment="1" applyProtection="1">
      <alignment horizontal="right"/>
    </xf>
    <xf numFmtId="165" fontId="4" fillId="0" borderId="4" xfId="0" applyNumberFormat="1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left" indent="1"/>
      <protection locked="0"/>
    </xf>
    <xf numFmtId="166" fontId="4" fillId="0" borderId="5" xfId="0" applyNumberFormat="1" applyFont="1" applyBorder="1" applyAlignment="1" applyProtection="1">
      <alignment horizontal="right"/>
      <protection locked="0"/>
    </xf>
    <xf numFmtId="166" fontId="4" fillId="0" borderId="5" xfId="0" applyNumberFormat="1" applyFont="1" applyBorder="1" applyAlignment="1" applyProtection="1">
      <alignment horizontal="right"/>
    </xf>
    <xf numFmtId="165" fontId="4" fillId="0" borderId="5" xfId="0" applyNumberFormat="1" applyFont="1" applyBorder="1" applyAlignment="1" applyProtection="1">
      <alignment horizontal="right"/>
    </xf>
    <xf numFmtId="0" fontId="3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tabSelected="1" zoomScale="130" workbookViewId="0">
      <selection sqref="A1:F1"/>
    </sheetView>
  </sheetViews>
  <sheetFormatPr defaultColWidth="8.88671875" defaultRowHeight="13.5" customHeight="1" x14ac:dyDescent="0.25"/>
  <cols>
    <col min="1" max="1" width="31.109375" style="12" customWidth="1"/>
    <col min="2" max="6" width="9.6640625" style="12" customWidth="1"/>
    <col min="7" max="16384" width="8.88671875" style="12"/>
  </cols>
  <sheetData>
    <row r="1" spans="1:6" s="10" customFormat="1" ht="13.5" customHeight="1" x14ac:dyDescent="0.3">
      <c r="A1" s="30" t="s">
        <v>16</v>
      </c>
      <c r="B1" s="30"/>
      <c r="C1" s="30"/>
      <c r="D1" s="30"/>
      <c r="E1" s="30"/>
      <c r="F1" s="30"/>
    </row>
    <row r="2" spans="1:6" ht="13.5" customHeight="1" thickBot="1" x14ac:dyDescent="0.3">
      <c r="A2" s="31" t="s">
        <v>0</v>
      </c>
      <c r="B2" s="31"/>
      <c r="C2" s="31"/>
      <c r="D2" s="31"/>
      <c r="E2" s="31"/>
      <c r="F2" s="31"/>
    </row>
    <row r="3" spans="1:6" ht="25.5" customHeight="1" x14ac:dyDescent="0.25">
      <c r="A3" s="32" t="s">
        <v>3</v>
      </c>
      <c r="B3" s="34" t="s">
        <v>11</v>
      </c>
      <c r="C3" s="34" t="s">
        <v>14</v>
      </c>
      <c r="D3" s="34" t="s">
        <v>12</v>
      </c>
      <c r="E3" s="36" t="s">
        <v>15</v>
      </c>
      <c r="F3" s="37"/>
    </row>
    <row r="4" spans="1:6" ht="13.5" customHeight="1" x14ac:dyDescent="0.25">
      <c r="A4" s="33"/>
      <c r="B4" s="35"/>
      <c r="C4" s="35"/>
      <c r="D4" s="35"/>
      <c r="E4" s="11" t="s">
        <v>1</v>
      </c>
      <c r="F4" s="11" t="s">
        <v>2</v>
      </c>
    </row>
    <row r="5" spans="1:6" s="19" customFormat="1" ht="13.5" customHeight="1" x14ac:dyDescent="0.25">
      <c r="A5" s="1" t="s">
        <v>20</v>
      </c>
      <c r="B5" s="2">
        <v>3.58</v>
      </c>
      <c r="C5" s="2">
        <v>0</v>
      </c>
      <c r="D5" s="2">
        <v>0</v>
      </c>
      <c r="E5" s="3">
        <f>D5-B5</f>
        <v>-3.58</v>
      </c>
      <c r="F5" s="4">
        <f>IF(B5=0,"N/A",E5/B5)</f>
        <v>-1</v>
      </c>
    </row>
    <row r="6" spans="1:6" s="1" customFormat="1" ht="13.5" customHeight="1" x14ac:dyDescent="0.25">
      <c r="A6" s="1" t="s">
        <v>4</v>
      </c>
      <c r="B6" s="5">
        <v>49.69</v>
      </c>
      <c r="C6" s="2">
        <v>0</v>
      </c>
      <c r="D6" s="5">
        <v>46.85</v>
      </c>
      <c r="E6" s="3">
        <f>D6-B6</f>
        <v>-2.8399999999999963</v>
      </c>
      <c r="F6" s="4">
        <f>IF(B6=0,"N/A",E6/B6)</f>
        <v>-5.715435701348353E-2</v>
      </c>
    </row>
    <row r="7" spans="1:6" s="1" customFormat="1" ht="13.5" customHeight="1" x14ac:dyDescent="0.25">
      <c r="A7" s="1" t="s">
        <v>6</v>
      </c>
      <c r="B7" s="5">
        <v>1.99</v>
      </c>
      <c r="C7" s="5">
        <v>0</v>
      </c>
      <c r="D7" s="5">
        <v>2</v>
      </c>
      <c r="E7" s="6">
        <f t="shared" ref="E7:E11" si="0">D7-B7</f>
        <v>1.0000000000000009E-2</v>
      </c>
      <c r="F7" s="4">
        <f t="shared" ref="F7:F11" si="1">IF(B7=0,"N/A",E7/B7)</f>
        <v>5.0251256281407079E-3</v>
      </c>
    </row>
    <row r="8" spans="1:6" s="1" customFormat="1" ht="13.5" customHeight="1" x14ac:dyDescent="0.3">
      <c r="A8" s="1" t="s">
        <v>13</v>
      </c>
      <c r="B8" s="5">
        <v>11.65</v>
      </c>
      <c r="C8" s="5">
        <v>0</v>
      </c>
      <c r="D8" s="5">
        <v>11.65</v>
      </c>
      <c r="E8" s="6">
        <f t="shared" si="0"/>
        <v>0</v>
      </c>
      <c r="F8" s="4">
        <f t="shared" si="1"/>
        <v>0</v>
      </c>
    </row>
    <row r="9" spans="1:6" s="1" customFormat="1" ht="13.5" customHeight="1" x14ac:dyDescent="0.25">
      <c r="A9" s="1" t="s">
        <v>7</v>
      </c>
      <c r="B9" s="5">
        <v>7.1</v>
      </c>
      <c r="C9" s="5">
        <v>0</v>
      </c>
      <c r="D9" s="5">
        <v>10.95</v>
      </c>
      <c r="E9" s="6">
        <f t="shared" si="0"/>
        <v>3.8499999999999996</v>
      </c>
      <c r="F9" s="4">
        <f t="shared" si="1"/>
        <v>0.54225352112676051</v>
      </c>
    </row>
    <row r="10" spans="1:6" s="1" customFormat="1" ht="13.5" customHeight="1" x14ac:dyDescent="0.25">
      <c r="A10" s="1" t="s">
        <v>8</v>
      </c>
      <c r="B10" s="5">
        <v>73</v>
      </c>
      <c r="C10" s="5">
        <v>0</v>
      </c>
      <c r="D10" s="5">
        <v>65.75</v>
      </c>
      <c r="E10" s="6">
        <f t="shared" si="0"/>
        <v>-7.25</v>
      </c>
      <c r="F10" s="4">
        <f t="shared" si="1"/>
        <v>-9.9315068493150679E-2</v>
      </c>
    </row>
    <row r="11" spans="1:6" s="1" customFormat="1" ht="13.5" customHeight="1" x14ac:dyDescent="0.25">
      <c r="A11" s="15" t="s">
        <v>9</v>
      </c>
      <c r="B11" s="16">
        <v>25.84</v>
      </c>
      <c r="C11" s="16">
        <v>0</v>
      </c>
      <c r="D11" s="16">
        <v>22.15</v>
      </c>
      <c r="E11" s="17">
        <f t="shared" si="0"/>
        <v>-3.6900000000000013</v>
      </c>
      <c r="F11" s="18">
        <f t="shared" si="1"/>
        <v>-0.14280185758513936</v>
      </c>
    </row>
    <row r="12" spans="1:6" s="1" customFormat="1" ht="13.5" customHeight="1" x14ac:dyDescent="0.25">
      <c r="A12" s="24" t="s">
        <v>17</v>
      </c>
      <c r="B12" s="25">
        <v>10.67</v>
      </c>
      <c r="C12" s="25">
        <v>0</v>
      </c>
      <c r="D12" s="25">
        <v>9.5</v>
      </c>
      <c r="E12" s="26">
        <f t="shared" ref="E12" si="2">D12-B12</f>
        <v>-1.17</v>
      </c>
      <c r="F12" s="27">
        <f t="shared" ref="F12" si="3">IF(B12=0,"N/A",E12/B12)</f>
        <v>-0.10965323336457357</v>
      </c>
    </row>
    <row r="13" spans="1:6" s="1" customFormat="1" ht="13.5" customHeight="1" x14ac:dyDescent="0.25">
      <c r="A13" s="20" t="s">
        <v>19</v>
      </c>
      <c r="B13" s="21"/>
      <c r="C13" s="21">
        <v>0</v>
      </c>
      <c r="D13" s="21"/>
      <c r="E13" s="22"/>
      <c r="F13" s="23"/>
    </row>
    <row r="14" spans="1:6" s="1" customFormat="1" ht="13.5" customHeight="1" x14ac:dyDescent="0.25">
      <c r="A14" s="7" t="s">
        <v>18</v>
      </c>
      <c r="B14" s="14">
        <v>0</v>
      </c>
      <c r="C14" s="8">
        <v>0</v>
      </c>
      <c r="D14" s="14">
        <v>30</v>
      </c>
      <c r="E14" s="13">
        <f>D14-B14</f>
        <v>30</v>
      </c>
      <c r="F14" s="9" t="str">
        <f>IF(B14=0,"N/A",E14/B14)</f>
        <v>N/A</v>
      </c>
    </row>
    <row r="15" spans="1:6" s="1" customFormat="1" ht="13.5" customHeight="1" thickBot="1" x14ac:dyDescent="0.3">
      <c r="A15" s="7" t="s">
        <v>5</v>
      </c>
      <c r="B15" s="8">
        <v>1.52</v>
      </c>
      <c r="C15" s="8">
        <v>0</v>
      </c>
      <c r="D15" s="8">
        <v>0</v>
      </c>
      <c r="E15" s="13">
        <f>D15-B15</f>
        <v>-1.52</v>
      </c>
      <c r="F15" s="9">
        <f>IF(B15=0,"N/A",E15/B15)</f>
        <v>-1</v>
      </c>
    </row>
    <row r="16" spans="1:6" ht="13.5" customHeight="1" x14ac:dyDescent="0.25">
      <c r="A16" s="28" t="s">
        <v>10</v>
      </c>
      <c r="B16" s="28"/>
      <c r="C16" s="28"/>
      <c r="D16" s="28"/>
      <c r="E16" s="28"/>
      <c r="F16" s="28"/>
    </row>
    <row r="17" spans="1:6" ht="13.5" customHeight="1" x14ac:dyDescent="0.25">
      <c r="A17" s="29"/>
      <c r="B17" s="29"/>
      <c r="C17" s="29"/>
      <c r="D17" s="29"/>
      <c r="E17" s="29"/>
      <c r="F17" s="29"/>
    </row>
  </sheetData>
  <sheetProtection formatRows="0" insertRows="0" deleteRows="0"/>
  <mergeCells count="9">
    <mergeCell ref="A16:F16"/>
    <mergeCell ref="A17:F17"/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Major Investments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Oxenrider, Clinton J.</cp:lastModifiedBy>
  <dcterms:created xsi:type="dcterms:W3CDTF">2016-03-11T17:59:57Z</dcterms:created>
  <dcterms:modified xsi:type="dcterms:W3CDTF">2018-02-28T12:08:25Z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