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ENG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  <c r="F11" i="1" s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<sst xmlns="http://schemas.openxmlformats.org/spreadsheetml/2006/main" count="16" uniqueCount="16">
  <si>
    <t>ENG Funding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</si>
  <si>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</si>
  <si>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</si>
  <si>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</si>
  <si>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</si>
  <si>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</si>
  <si>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</si>
  <si>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</si>
  <si>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Chemical, Bioengineering, Environmental 
   and Transport Systems (CBET)</t>
  </si>
  <si>
    <t>Civil, Mechanical, and Manufacturing
   Innovation (CMMI)</t>
  </si>
  <si>
    <t>Electrical, Communications, and Cyber
   Systems (ECCS)</t>
  </si>
  <si>
    <t>Engineering Education and Centers (EEC)</t>
  </si>
  <si>
    <t>Industrial Innovation and Partnerships (IIP)</t>
  </si>
  <si>
    <t>Emerging Frontiers and Multidisciplinary
   Activities (EFMA)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</si>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</sst>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vertical="top" wrapText="1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wrapText="1"/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1" fillId="0" borderId="4" xfId="0" applyFont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</xf>
    <xf numFmtId="165" fontId="1" fillId="0" borderId="4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A2" sqref="A2:F2"/>
    </sheetView>
  </sheetViews>
  <sheetFormatPr defaultColWidth="8.85546875" defaultRowHeight="12.75" x14ac:dyDescent="0.2"/>
  <cols>
    <col min="1" max="1" width="36.5703125" style="2" customWidth="1"/>
    <col min="2" max="6" width="9.28515625" style="2" customWidth="1"/>
    <col min="7" max="16384" width="8.85546875" style="2"/>
  </cols>
  <sheetData>
    <row r="1" spans="1:6" s="1" customFormat="1" x14ac:dyDescent="0.25">
      <c r="A1" s="23" t="s">
        <v>0</v>
      </c>
      <c r="B1" s="23"/>
      <c r="C1" s="23"/>
      <c r="D1" s="23"/>
      <c r="E1" s="23"/>
      <c r="F1" s="23"/>
    </row>
    <row r="2" spans="1:6" ht="13.5" thickBot="1" x14ac:dyDescent="0.25">
      <c r="A2" s="24" t="s">
        <v>1</v>
      </c>
      <c r="B2" s="24"/>
      <c r="C2" s="24"/>
      <c r="D2" s="24"/>
      <c r="E2" s="24"/>
      <c r="F2" s="24"/>
    </row>
    <row r="3" spans="1:6" ht="30" customHeight="1" x14ac:dyDescent="0.2">
      <c r="A3" s="3"/>
      <c r="B3" s="25" t="s">
        <v>2</v>
      </c>
      <c r="C3" s="25" t="s">
        <v>3</v>
      </c>
      <c r="D3" s="25" t="s">
        <v>4</v>
      </c>
      <c r="E3" s="27" t="s">
        <v>5</v>
      </c>
      <c r="F3" s="28"/>
    </row>
    <row r="4" spans="1:6" x14ac:dyDescent="0.2">
      <c r="A4" s="4"/>
      <c r="B4" s="26"/>
      <c r="C4" s="26"/>
      <c r="D4" s="26"/>
      <c r="E4" s="5" t="s">
        <v>6</v>
      </c>
      <c r="F4" s="5" t="s">
        <v>7</v>
      </c>
    </row>
    <row r="5" spans="1:6" s="10" customFormat="1" ht="25.5" x14ac:dyDescent="0.2">
      <c r="A5" s="6" t="s">
        <v>8</v>
      </c>
      <c r="B5" s="7">
        <v>183.54110700000001</v>
      </c>
      <c r="C5" s="7">
        <v>0</v>
      </c>
      <c r="D5" s="7">
        <v>180</v>
      </c>
      <c r="E5" s="8">
        <f>D5-B5</f>
        <v>-3.5411070000000109</v>
      </c>
      <c r="F5" s="9">
        <f>IF(B5=0,"N/A",E5/B5)</f>
        <v>-1.9293263824544823E-2</v>
      </c>
    </row>
    <row r="6" spans="1:6" s="10" customFormat="1" ht="25.5" x14ac:dyDescent="0.2">
      <c r="A6" s="6" t="s">
        <v>9</v>
      </c>
      <c r="B6" s="11">
        <v>221.05384699999999</v>
      </c>
      <c r="C6" s="11">
        <v>0</v>
      </c>
      <c r="D6" s="11">
        <v>216.9</v>
      </c>
      <c r="E6" s="12">
        <f t="shared" ref="E6:E11" si="0">D6-B6</f>
        <v>-4.1538469999999847</v>
      </c>
      <c r="F6" s="9">
        <f t="shared" ref="F6:F11" si="1">IF(B6=0,"N/A",E6/B6)</f>
        <v>-1.8791109299264919E-2</v>
      </c>
    </row>
    <row r="7" spans="1:6" s="10" customFormat="1" ht="25.5" x14ac:dyDescent="0.2">
      <c r="A7" s="6" t="s">
        <v>10</v>
      </c>
      <c r="B7" s="11">
        <v>113.78185499999999</v>
      </c>
      <c r="C7" s="11">
        <v>0</v>
      </c>
      <c r="D7" s="11">
        <v>111.6</v>
      </c>
      <c r="E7" s="12">
        <f t="shared" si="0"/>
        <v>-2.1818549999999988</v>
      </c>
      <c r="F7" s="9">
        <f t="shared" si="1"/>
        <v>-1.9175772797868331E-2</v>
      </c>
    </row>
    <row r="8" spans="1:6" s="10" customFormat="1" x14ac:dyDescent="0.2">
      <c r="A8" s="13" t="s">
        <v>11</v>
      </c>
      <c r="B8" s="14">
        <v>108.60857799999999</v>
      </c>
      <c r="C8" s="14">
        <v>0</v>
      </c>
      <c r="D8" s="14">
        <v>97.25</v>
      </c>
      <c r="E8" s="15">
        <f t="shared" si="0"/>
        <v>-11.358577999999994</v>
      </c>
      <c r="F8" s="16">
        <f t="shared" si="1"/>
        <v>-0.10458269695787745</v>
      </c>
    </row>
    <row r="9" spans="1:6" s="10" customFormat="1" x14ac:dyDescent="0.2">
      <c r="A9" s="10" t="s">
        <v>12</v>
      </c>
      <c r="B9" s="14">
        <v>250.260052</v>
      </c>
      <c r="C9" s="14">
        <v>0</v>
      </c>
      <c r="D9" s="14">
        <v>248.42</v>
      </c>
      <c r="E9" s="15">
        <f t="shared" si="0"/>
        <v>-1.8400520000000142</v>
      </c>
      <c r="F9" s="16">
        <f t="shared" si="1"/>
        <v>-7.3525598084668116E-3</v>
      </c>
    </row>
    <row r="10" spans="1:6" s="10" customFormat="1" ht="25.5" x14ac:dyDescent="0.2">
      <c r="A10" s="6" t="s">
        <v>13</v>
      </c>
      <c r="B10" s="11">
        <v>53.674120000000002</v>
      </c>
      <c r="C10" s="11">
        <v>0</v>
      </c>
      <c r="D10" s="11">
        <v>67.260000000000005</v>
      </c>
      <c r="E10" s="12">
        <f t="shared" si="0"/>
        <v>13.585880000000003</v>
      </c>
      <c r="F10" s="9">
        <f t="shared" si="1"/>
        <v>0.25311788996261148</v>
      </c>
    </row>
    <row r="11" spans="1:6" s="10" customFormat="1" ht="13.5" thickBot="1" x14ac:dyDescent="0.25">
      <c r="A11" s="17" t="s">
        <v>14</v>
      </c>
      <c r="B11" s="18">
        <f>SUM(B5:B10)</f>
        <v>930.91955899999994</v>
      </c>
      <c r="C11" s="18">
        <f t="shared" ref="C11:D11" si="2">SUM(C5:C10)</f>
        <v>0</v>
      </c>
      <c r="D11" s="18">
        <f t="shared" si="2"/>
        <v>921.43</v>
      </c>
      <c r="E11" s="19">
        <f t="shared" si="0"/>
        <v>-9.4895589999999856</v>
      </c>
      <c r="F11" s="20">
        <f t="shared" si="1"/>
        <v>-1.0193747578140622E-2</v>
      </c>
    </row>
    <row r="12" spans="1:6" s="1" customFormat="1" x14ac:dyDescent="0.25">
      <c r="A12" s="21" t="s">
        <v>15</v>
      </c>
      <c r="B12" s="21"/>
      <c r="C12" s="21"/>
      <c r="D12" s="21"/>
      <c r="E12" s="21"/>
      <c r="F12" s="21"/>
    </row>
    <row r="13" spans="1:6" s="1" customFormat="1" x14ac:dyDescent="0.25">
      <c r="A13" s="22"/>
      <c r="B13" s="22"/>
      <c r="C13" s="22"/>
      <c r="D13" s="22"/>
      <c r="E13" s="22"/>
      <c r="F13" s="22"/>
    </row>
    <row r="14" spans="1:6" s="1" customFormat="1" x14ac:dyDescent="0.25">
      <c r="A14" s="22"/>
      <c r="B14" s="22"/>
      <c r="C14" s="22"/>
      <c r="D14" s="22"/>
      <c r="E14" s="22"/>
      <c r="F14" s="22"/>
    </row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2018-02-27T19:23:06Z</dcterms:created>
  <dcterms:modified xsi:type="dcterms:W3CDTF">2018-02-27T19:36:13Z</dcterms:modified>
</cp:coreProperties>
</file>