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ENG Major Investme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F16" i="1"/>
  <c r="E16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<sst xmlns="http://schemas.openxmlformats.org/spreadsheetml/2006/main" count="27" uniqueCount="27">
  <si>
    <t>ENG Major Investments</t>
  </si>
  <si>
    <t>(Dollars in Millions)</t>
  </si>
  <si>
    <t>Area of Investment</t>
  </si>
  <si>
    <t>FY 2017
Actual</t>
  </si>
  <si>
    <t>FY 2018
(TBD)</t>
  </si>
  <si>
    <t>FY 2019
Request</t>
  </si>
  <si>
    <t>Change over
FY 2017 Actual</t>
  </si>
  <si>
    <t>Amount</t>
  </si>
  <si>
    <t>Percent</t>
  </si>
  <si>
    <t>CAREER</t>
  </si>
  <si>
    <r>
      <t>CEMMSS</t>
    </r>
    <r>
      <rPr>
        <vertAlign val="superscript"/>
        <sz val="10"/>
        <color theme="1"/>
        <rFont val="Arial"/>
        <family val="2"/>
      </rPr>
      <t>1</t>
    </r>
  </si>
  <si>
    <t>INFEWS</t>
  </si>
  <si>
    <t>IUSE</t>
  </si>
  <si>
    <r>
      <t>NSF I-Corps</t>
    </r>
    <r>
      <rPr>
        <sz val="10"/>
        <color theme="1"/>
        <rFont val="Calibri"/>
        <family val="2"/>
      </rPr>
      <t>™</t>
    </r>
  </si>
  <si>
    <r>
      <t>NSF Research Traineeship</t>
    </r>
    <r>
      <rPr>
        <vertAlign val="superscript"/>
        <sz val="10"/>
        <color theme="1"/>
        <rFont val="Arial"/>
        <family val="2"/>
      </rPr>
      <t>2</t>
    </r>
  </si>
  <si>
    <r>
      <t>Risk and Resilience</t>
    </r>
    <r>
      <rPr>
        <vertAlign val="superscript"/>
        <sz val="10"/>
        <color theme="1"/>
        <rFont val="Arial"/>
        <family val="2"/>
      </rPr>
      <t>3</t>
    </r>
  </si>
  <si>
    <t>SaTC</t>
  </si>
  <si>
    <t>Understanding the Brain</t>
  </si>
  <si>
    <t>BRAIN Initiative</t>
  </si>
  <si>
    <t>NSF's Big Ideas</t>
  </si>
  <si>
    <t>The Future of Work at the
  Human-Technology Frontier</t>
  </si>
  <si>
    <r>
      <t>NSF INCLUDES</t>
    </r>
    <r>
      <rPr>
        <i/>
        <vertAlign val="superscript"/>
        <sz val="10"/>
        <color theme="1"/>
        <rFont val="Arial"/>
        <family val="2"/>
      </rPr>
      <t>4</t>
    </r>
  </si>
  <si>
    <t>Major investments may have funding overlap and thus should not be summed.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</si>
  <si>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The CEMMSS program sunsets in FY 2019.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</si>
  <si>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In FY 2019, NRT funding is provided through CISE and EHR.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</si>
  <si>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Risk and Resilience topics will continue to be funded through ENG core programs in FY 2019.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</si>
  <si>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>In FY 2019, NSF INCLUDES funding is provided through the EHR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</si>
</sst>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5" fillId="0" borderId="4" xfId="0" applyFont="1" applyBorder="1" applyAlignment="1" applyProtection="1">
      <alignment horizontal="left" indent="1"/>
      <protection locked="0"/>
    </xf>
    <xf numFmtId="166" fontId="5" fillId="0" borderId="4" xfId="0" applyNumberFormat="1" applyFont="1" applyBorder="1" applyAlignment="1" applyProtection="1">
      <alignment horizontal="right"/>
      <protection locked="0"/>
    </xf>
    <xf numFmtId="166" fontId="5" fillId="0" borderId="4" xfId="0" applyNumberFormat="1" applyFont="1" applyBorder="1" applyAlignment="1" applyProtection="1">
      <alignment horizontal="right"/>
    </xf>
    <xf numFmtId="165" fontId="5" fillId="0" borderId="4" xfId="0" applyNumberFormat="1" applyFont="1" applyBorder="1" applyAlignment="1" applyProtection="1">
      <alignment horizontal="right"/>
    </xf>
    <xf numFmtId="0" fontId="5" fillId="0" borderId="0" xfId="0" applyFont="1" applyAlignment="1" applyProtection="1"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 wrapText="1" indent="1"/>
      <protection locked="0"/>
    </xf>
    <xf numFmtId="166" fontId="5" fillId="0" borderId="0" xfId="0" applyNumberFormat="1" applyFont="1" applyAlignment="1" applyProtection="1">
      <alignment horizontal="right" vertical="top"/>
      <protection locked="0"/>
    </xf>
    <xf numFmtId="166" fontId="5" fillId="0" borderId="0" xfId="0" applyNumberFormat="1" applyFont="1" applyAlignment="1" applyProtection="1">
      <alignment horizontal="right" vertical="top"/>
    </xf>
    <xf numFmtId="165" fontId="5" fillId="0" borderId="0" xfId="0" applyNumberFormat="1" applyFont="1" applyAlignment="1" applyProtection="1">
      <alignment horizontal="right" vertical="top"/>
    </xf>
    <xf numFmtId="0" fontId="7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26.7109375" style="4" customWidth="1"/>
    <col min="2" max="6" width="9.7109375" style="4" customWidth="1"/>
    <col min="7" max="16384" width="8.85546875" style="4"/>
  </cols>
  <sheetData>
    <row r="1" spans="1:6" s="2" customFormat="1" ht="13.5" customHeight="1" x14ac:dyDescent="0.25">
      <c r="A1" s="1" t="s">
        <v>0</v>
      </c>
      <c r="B1" s="1"/>
      <c r="C1" s="1"/>
      <c r="D1" s="1"/>
      <c r="E1" s="1"/>
      <c r="F1" s="1"/>
    </row>
    <row r="2" spans="1:6" ht="13.5" customHeight="1" thickBot="1" x14ac:dyDescent="0.25">
      <c r="A2" s="3" t="s">
        <v>1</v>
      </c>
      <c r="B2" s="3"/>
      <c r="C2" s="3"/>
      <c r="D2" s="3"/>
      <c r="E2" s="3"/>
      <c r="F2" s="3"/>
    </row>
    <row r="3" spans="1:6" ht="25.5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</row>
    <row r="4" spans="1:6" ht="13.5" customHeight="1" x14ac:dyDescent="0.2">
      <c r="A4" s="9"/>
      <c r="B4" s="10"/>
      <c r="C4" s="10"/>
      <c r="D4" s="10"/>
      <c r="E4" s="11" t="s">
        <v>7</v>
      </c>
      <c r="F4" s="11" t="s">
        <v>8</v>
      </c>
    </row>
    <row r="5" spans="1:6" s="12" customFormat="1" ht="13.5" customHeight="1" x14ac:dyDescent="0.2">
      <c r="A5" s="12" t="s">
        <v>9</v>
      </c>
      <c r="B5" s="13">
        <v>78.004434000000003</v>
      </c>
      <c r="C5" s="13">
        <v>0</v>
      </c>
      <c r="D5" s="13">
        <v>76</v>
      </c>
      <c r="E5" s="14">
        <f>D5-B5</f>
        <v>-2.0044340000000034</v>
      </c>
      <c r="F5" s="15">
        <f>IF(B5=0,"N/A",E5/B5)</f>
        <v>-2.5696411052735839E-2</v>
      </c>
    </row>
    <row r="6" spans="1:6" s="12" customFormat="1" ht="13.5" customHeight="1" x14ac:dyDescent="0.2">
      <c r="A6" s="12" t="s">
        <v>10</v>
      </c>
      <c r="B6" s="16">
        <v>110</v>
      </c>
      <c r="C6" s="13">
        <v>0</v>
      </c>
      <c r="D6" s="13">
        <v>0</v>
      </c>
      <c r="E6" s="17">
        <f t="shared" ref="E6:E14" si="0">D6-B6</f>
        <v>-110</v>
      </c>
      <c r="F6" s="15">
        <f t="shared" ref="F6:F14" si="1">IF(B6=0,"N/A",E6/B6)</f>
        <v>-1</v>
      </c>
    </row>
    <row r="7" spans="1:6" s="12" customFormat="1" ht="13.5" customHeight="1" x14ac:dyDescent="0.2">
      <c r="A7" s="12" t="s">
        <v>11</v>
      </c>
      <c r="B7" s="16">
        <v>9.6999999999999993</v>
      </c>
      <c r="C7" s="16">
        <v>0</v>
      </c>
      <c r="D7" s="16">
        <v>5</v>
      </c>
      <c r="E7" s="17">
        <f t="shared" si="0"/>
        <v>-4.6999999999999993</v>
      </c>
      <c r="F7" s="15">
        <f t="shared" si="1"/>
        <v>-0.48453608247422675</v>
      </c>
    </row>
    <row r="8" spans="1:6" s="12" customFormat="1" ht="13.5" customHeight="1" x14ac:dyDescent="0.2">
      <c r="A8" s="12" t="s">
        <v>12</v>
      </c>
      <c r="B8" s="16">
        <v>4.9734309999999997</v>
      </c>
      <c r="C8" s="16">
        <v>0</v>
      </c>
      <c r="D8" s="16">
        <v>5</v>
      </c>
      <c r="E8" s="17">
        <f t="shared" si="0"/>
        <v>2.6569000000000287E-2</v>
      </c>
      <c r="F8" s="15">
        <f t="shared" si="1"/>
        <v>5.3421873149542614E-3</v>
      </c>
    </row>
    <row r="9" spans="1:6" s="12" customFormat="1" ht="13.5" customHeight="1" x14ac:dyDescent="0.2">
      <c r="A9" s="12" t="s">
        <v>13</v>
      </c>
      <c r="B9" s="16">
        <v>12.907840999999999</v>
      </c>
      <c r="C9" s="16">
        <v>0</v>
      </c>
      <c r="D9" s="16">
        <v>13</v>
      </c>
      <c r="E9" s="17">
        <f t="shared" si="0"/>
        <v>9.2159000000000546E-2</v>
      </c>
      <c r="F9" s="15">
        <f t="shared" si="1"/>
        <v>7.1397687653574713E-3</v>
      </c>
    </row>
    <row r="10" spans="1:6" s="12" customFormat="1" ht="13.5" customHeight="1" x14ac:dyDescent="0.2">
      <c r="A10" s="12" t="s">
        <v>14</v>
      </c>
      <c r="B10" s="16">
        <v>2.5</v>
      </c>
      <c r="C10" s="16">
        <v>0</v>
      </c>
      <c r="D10" s="16">
        <v>0</v>
      </c>
      <c r="E10" s="17">
        <f t="shared" si="0"/>
        <v>-2.5</v>
      </c>
      <c r="F10" s="15">
        <f t="shared" si="1"/>
        <v>-1</v>
      </c>
    </row>
    <row r="11" spans="1:6" s="12" customFormat="1" ht="13.5" customHeight="1" x14ac:dyDescent="0.2">
      <c r="A11" s="12" t="s">
        <v>15</v>
      </c>
      <c r="B11" s="16">
        <v>9.1199999999999992</v>
      </c>
      <c r="C11" s="16">
        <v>0</v>
      </c>
      <c r="D11" s="16">
        <v>0</v>
      </c>
      <c r="E11" s="17">
        <f t="shared" si="0"/>
        <v>-9.1199999999999992</v>
      </c>
      <c r="F11" s="15">
        <f t="shared" si="1"/>
        <v>-1</v>
      </c>
    </row>
    <row r="12" spans="1:6" s="12" customFormat="1" ht="13.5" customHeight="1" x14ac:dyDescent="0.2">
      <c r="A12" s="12" t="s">
        <v>16</v>
      </c>
      <c r="B12" s="16">
        <v>3.25</v>
      </c>
      <c r="C12" s="16">
        <v>0</v>
      </c>
      <c r="D12" s="16">
        <v>3.25</v>
      </c>
      <c r="E12" s="17">
        <f t="shared" si="0"/>
        <v>0</v>
      </c>
      <c r="F12" s="15">
        <f t="shared" si="1"/>
        <v>0</v>
      </c>
    </row>
    <row r="13" spans="1:6" s="12" customFormat="1" ht="13.5" customHeight="1" x14ac:dyDescent="0.2">
      <c r="A13" s="12" t="s">
        <v>17</v>
      </c>
      <c r="B13" s="16">
        <v>23.4</v>
      </c>
      <c r="C13" s="16">
        <v>0</v>
      </c>
      <c r="D13" s="16">
        <v>16.75</v>
      </c>
      <c r="E13" s="17">
        <f t="shared" si="0"/>
        <v>-6.6499999999999986</v>
      </c>
      <c r="F13" s="15">
        <f t="shared" si="1"/>
        <v>-0.28418803418803412</v>
      </c>
    </row>
    <row r="14" spans="1:6" s="22" customFormat="1" ht="13.5" customHeight="1" x14ac:dyDescent="0.2">
      <c r="A14" s="18" t="s">
        <v>18</v>
      </c>
      <c r="B14" s="19">
        <v>23.4</v>
      </c>
      <c r="C14" s="19">
        <v>0</v>
      </c>
      <c r="D14" s="19">
        <v>16.75</v>
      </c>
      <c r="E14" s="20">
        <f t="shared" si="0"/>
        <v>-6.6499999999999986</v>
      </c>
      <c r="F14" s="21">
        <f t="shared" si="1"/>
        <v>-0.28418803418803412</v>
      </c>
    </row>
    <row r="15" spans="1:6" s="22" customFormat="1" ht="13.5" customHeight="1" x14ac:dyDescent="0.2">
      <c r="A15" s="2" t="s">
        <v>19</v>
      </c>
      <c r="B15" s="23"/>
      <c r="C15" s="23"/>
      <c r="D15" s="23"/>
      <c r="E15" s="24"/>
      <c r="F15" s="25"/>
    </row>
    <row r="16" spans="1:6" s="22" customFormat="1" ht="28.15" customHeight="1" x14ac:dyDescent="0.2">
      <c r="A16" s="26" t="s">
        <v>20</v>
      </c>
      <c r="B16" s="27">
        <v>0</v>
      </c>
      <c r="C16" s="27">
        <v>0</v>
      </c>
      <c r="D16" s="27">
        <v>30</v>
      </c>
      <c r="E16" s="28">
        <f>D16-B16</f>
        <v>30</v>
      </c>
      <c r="F16" s="29" t="str">
        <f>IF(B16=0,"N/A",E16/B16)</f>
        <v>N/A</v>
      </c>
    </row>
    <row r="17" spans="1:6" s="12" customFormat="1" ht="14.45" customHeight="1" thickBot="1" x14ac:dyDescent="0.25">
      <c r="A17" s="26" t="s">
        <v>21</v>
      </c>
      <c r="B17" s="27">
        <v>1.2</v>
      </c>
      <c r="C17" s="27">
        <v>0</v>
      </c>
      <c r="D17" s="27">
        <v>0</v>
      </c>
      <c r="E17" s="28">
        <f>D17-B17</f>
        <v>-1.2</v>
      </c>
      <c r="F17" s="29">
        <f>IF(B17=0,"N/A",E17/B17)</f>
        <v>-1</v>
      </c>
    </row>
    <row r="18" spans="1:6" ht="13.5" customHeight="1" x14ac:dyDescent="0.2">
      <c r="A18" s="30" t="s">
        <v>22</v>
      </c>
      <c r="B18" s="30"/>
      <c r="C18" s="30"/>
      <c r="D18" s="30"/>
      <c r="E18" s="30"/>
      <c r="F18" s="30"/>
    </row>
    <row r="19" spans="1:6" ht="13.5" customHeight="1" x14ac:dyDescent="0.2">
      <c r="A19" s="31" t="s">
        <v>23</v>
      </c>
      <c r="B19" s="31"/>
      <c r="C19" s="31"/>
      <c r="D19" s="31"/>
      <c r="E19" s="31"/>
      <c r="F19" s="31"/>
    </row>
    <row r="20" spans="1:6" ht="13.5" x14ac:dyDescent="0.2">
      <c r="A20" s="32" t="s">
        <v>24</v>
      </c>
      <c r="B20" s="32"/>
      <c r="C20" s="32"/>
      <c r="D20" s="32"/>
      <c r="E20" s="32"/>
      <c r="F20" s="32"/>
    </row>
    <row r="21" spans="1:6" ht="13.5" x14ac:dyDescent="0.2">
      <c r="A21" s="32" t="s">
        <v>25</v>
      </c>
      <c r="B21" s="32"/>
      <c r="C21" s="32"/>
      <c r="D21" s="32"/>
      <c r="E21" s="32"/>
      <c r="F21" s="32"/>
    </row>
    <row r="22" spans="1:6" ht="13.5" customHeight="1" x14ac:dyDescent="0.2">
      <c r="A22" s="33" t="s">
        <v>26</v>
      </c>
      <c r="B22" s="33"/>
      <c r="C22" s="33"/>
      <c r="D22" s="33"/>
      <c r="E22" s="33"/>
      <c r="F22" s="33"/>
    </row>
    <row r="23" spans="1:6" ht="13.5" customHeight="1" x14ac:dyDescent="0.2">
      <c r="A23" s="34"/>
      <c r="B23" s="34"/>
      <c r="C23" s="34"/>
      <c r="D23" s="34"/>
      <c r="E23" s="34"/>
      <c r="F23" s="34"/>
    </row>
    <row r="24" spans="1:6" ht="13.5" customHeight="1" x14ac:dyDescent="0.2">
      <c r="A24" s="35"/>
      <c r="B24" s="36"/>
      <c r="C24" s="36"/>
      <c r="D24" s="36"/>
      <c r="E24" s="37"/>
      <c r="F24" s="38"/>
    </row>
    <row r="25" spans="1:6" ht="13.5" customHeight="1" x14ac:dyDescent="0.2">
      <c r="A25" s="35"/>
      <c r="B25" s="39"/>
      <c r="C25" s="39"/>
      <c r="D25" s="39"/>
      <c r="E25" s="40"/>
      <c r="F25" s="40"/>
    </row>
    <row r="26" spans="1:6" ht="13.5" customHeight="1" x14ac:dyDescent="0.2">
      <c r="A26" s="41"/>
      <c r="B26" s="42"/>
      <c r="C26" s="42"/>
      <c r="D26" s="42"/>
      <c r="E26" s="43"/>
      <c r="F26" s="44"/>
    </row>
    <row r="27" spans="1:6" ht="13.5" customHeight="1" x14ac:dyDescent="0.2">
      <c r="A27" s="41"/>
      <c r="B27" s="45"/>
      <c r="C27" s="45"/>
      <c r="D27" s="45"/>
      <c r="E27" s="46"/>
      <c r="F27" s="44"/>
    </row>
    <row r="28" spans="1:6" ht="13.5" customHeight="1" x14ac:dyDescent="0.2">
      <c r="A28" s="47"/>
      <c r="B28" s="48"/>
      <c r="C28" s="48"/>
      <c r="D28" s="48"/>
      <c r="E28" s="49"/>
      <c r="F28" s="50"/>
    </row>
    <row r="29" spans="1:6" ht="13.5" customHeight="1" x14ac:dyDescent="0.2">
      <c r="A29" s="47"/>
      <c r="B29" s="48"/>
      <c r="C29" s="48"/>
      <c r="D29" s="48"/>
      <c r="E29" s="49"/>
      <c r="F29" s="50"/>
    </row>
    <row r="30" spans="1:6" ht="13.5" customHeight="1" x14ac:dyDescent="0.2">
      <c r="A30" s="47"/>
      <c r="B30" s="48"/>
      <c r="C30" s="48"/>
      <c r="D30" s="48"/>
      <c r="E30" s="49"/>
      <c r="F30" s="50"/>
    </row>
    <row r="31" spans="1:6" ht="13.5" customHeight="1" x14ac:dyDescent="0.2">
      <c r="A31" s="47"/>
      <c r="B31" s="48"/>
      <c r="C31" s="48"/>
      <c r="D31" s="48"/>
      <c r="E31" s="49"/>
      <c r="F31" s="50"/>
    </row>
    <row r="32" spans="1:6" ht="13.5" customHeight="1" x14ac:dyDescent="0.2">
      <c r="A32" s="41"/>
      <c r="B32" s="45"/>
      <c r="C32" s="45"/>
      <c r="D32" s="45"/>
      <c r="E32" s="46"/>
      <c r="F32" s="44"/>
    </row>
    <row r="33" spans="1:6" ht="13.5" customHeight="1" x14ac:dyDescent="0.2">
      <c r="A33" s="41"/>
      <c r="B33" s="45"/>
      <c r="C33" s="45"/>
      <c r="D33" s="45"/>
      <c r="E33" s="46"/>
      <c r="F33" s="44"/>
    </row>
    <row r="34" spans="1:6" ht="13.5" customHeight="1" x14ac:dyDescent="0.2">
      <c r="A34" s="47"/>
      <c r="B34" s="48"/>
      <c r="C34" s="48"/>
      <c r="D34" s="48"/>
      <c r="E34" s="49"/>
      <c r="F34" s="50"/>
    </row>
    <row r="35" spans="1:6" ht="13.5" customHeight="1" x14ac:dyDescent="0.2">
      <c r="A35" s="47"/>
      <c r="B35" s="48"/>
      <c r="C35" s="48"/>
      <c r="D35" s="48"/>
      <c r="E35" s="49"/>
      <c r="F35" s="50"/>
    </row>
  </sheetData>
  <mergeCells count="15">
    <mergeCell ref="A18:F18"/>
    <mergeCell ref="A19:F19"/>
    <mergeCell ref="A22:F22"/>
    <mergeCell ref="A23:F23"/>
    <mergeCell ref="B24:B25"/>
    <mergeCell ref="C24:C25"/>
    <mergeCell ref="D24:D25"/>
    <mergeCell ref="E24:F24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Major Investments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2018-02-27T19:24:18Z</dcterms:created>
  <dcterms:modified xsi:type="dcterms:W3CDTF">2018-02-27T19:25:21Z</dcterms:modified>
</cp:coreProperties>
</file>