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2019_Budget Cycle\FY_2019_Cong Request - round 2\Production\PDF Production\Extracted Excel Files\"/>
    </mc:Choice>
  </mc:AlternateContent>
  <bookViews>
    <workbookView xWindow="0" yWindow="0" windowWidth="20556" windowHeight="6420"/>
  </bookViews>
  <sheets>
    <sheet name="EEC Funding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F10" i="1" s="1"/>
  <c r="E9" i="1"/>
  <c r="F9" i="1" s="1"/>
  <c r="E8" i="1"/>
  <c r="D8" i="1"/>
  <c r="C8" i="1"/>
  <c r="B8" i="1"/>
  <c r="F8" i="1" s="1"/>
  <c r="F7" i="1"/>
  <c r="E7" i="1"/>
  <c r="D6" i="1"/>
  <c r="E6" i="1" s="1"/>
  <c r="F6" i="1" s="1"/>
  <c r="B6" i="1"/>
  <c r="D5" i="1"/>
  <c r="E5" i="1" s="1"/>
  <c r="C5" i="1"/>
  <c r="B5" i="1"/>
  <c r="F5" i="1" s="1"/>
</calcChain>
</file>

<file path=xl/sharedStrings.xml><?xml version="1.0" encoding="utf-8"?>
<sst xmlns="http://schemas.openxmlformats.org/spreadsheetml/2006/main" count="14" uniqueCount="14">
  <si>
    <t>EEC Funding</t>
  </si>
  <si>
    <t>(Dollars in Millions)</t>
  </si>
  <si>
    <t>FY 2017
Actual</t>
  </si>
  <si>
    <t>FY 2018
(TBD)</t>
  </si>
  <si>
    <t>FY 2019
Request</t>
  </si>
  <si>
    <t>Change over
FY 2017 Actual</t>
  </si>
  <si>
    <t>Amount</t>
  </si>
  <si>
    <t>Percent</t>
  </si>
  <si>
    <t>Total</t>
  </si>
  <si>
    <t>Research</t>
  </si>
  <si>
    <t>CAREER</t>
  </si>
  <si>
    <t>Centers Funding (total)</t>
  </si>
  <si>
    <t xml:space="preserve">   Engineering Research Centers</t>
  </si>
  <si>
    <t>Education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</si>
</sst>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;\-&quot;$&quot;#,##0.00;&quot;-&quot;??"/>
    <numFmt numFmtId="165" formatCode="0.0%;\-0.0%;&quot;-&quot;??"/>
    <numFmt numFmtId="166" formatCode="#,##0.00;\-#,##0.00;&quot;-&quot;??"/>
  </numFmts>
  <fonts count="4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 applyProtection="1">
      <alignment vertical="center"/>
      <protection locked="0"/>
    </xf>
    <xf numFmtId="0" fontId="2" fillId="0" borderId="0" xfId="0" applyFont="1" applyProtection="1">
      <protection locked="0"/>
    </xf>
    <xf numFmtId="0" fontId="2" fillId="0" borderId="2" xfId="0" applyFont="1" applyBorder="1" applyProtection="1">
      <protection locked="0"/>
    </xf>
    <xf numFmtId="0" fontId="2" fillId="0" borderId="3" xfId="0" applyFont="1" applyBorder="1" applyProtection="1">
      <protection locked="0"/>
    </xf>
    <xf numFmtId="0" fontId="2" fillId="0" borderId="3" xfId="0" applyFont="1" applyBorder="1" applyAlignment="1" applyProtection="1">
      <alignment horizontal="right"/>
    </xf>
    <xf numFmtId="0" fontId="1" fillId="0" borderId="4" xfId="0" applyFont="1" applyBorder="1" applyAlignment="1" applyProtection="1">
      <protection locked="0"/>
    </xf>
    <xf numFmtId="164" fontId="1" fillId="0" borderId="4" xfId="0" applyNumberFormat="1" applyFont="1" applyBorder="1" applyAlignment="1" applyProtection="1">
      <alignment horizontal="right"/>
      <protection locked="0"/>
    </xf>
    <xf numFmtId="164" fontId="1" fillId="0" borderId="4" xfId="0" applyNumberFormat="1" applyFont="1" applyBorder="1" applyAlignment="1" applyProtection="1">
      <alignment horizontal="right"/>
    </xf>
    <xf numFmtId="165" fontId="1" fillId="0" borderId="4" xfId="0" applyNumberFormat="1" applyFont="1" applyBorder="1" applyAlignment="1" applyProtection="1">
      <alignment horizontal="right"/>
    </xf>
    <xf numFmtId="0" fontId="1" fillId="0" borderId="0" xfId="0" applyFont="1" applyAlignment="1" applyProtection="1">
      <protection locked="0"/>
    </xf>
    <xf numFmtId="166" fontId="1" fillId="0" borderId="0" xfId="0" applyNumberFormat="1" applyFont="1" applyAlignment="1" applyProtection="1">
      <alignment horizontal="right"/>
      <protection locked="0"/>
    </xf>
    <xf numFmtId="166" fontId="1" fillId="0" borderId="0" xfId="0" applyNumberFormat="1" applyFont="1" applyAlignment="1" applyProtection="1">
      <alignment horizontal="right"/>
    </xf>
    <xf numFmtId="165" fontId="1" fillId="0" borderId="0" xfId="0" applyNumberFormat="1" applyFont="1" applyAlignment="1" applyProtection="1">
      <alignment horizontal="right"/>
    </xf>
    <xf numFmtId="0" fontId="2" fillId="0" borderId="0" xfId="0" applyFont="1" applyAlignment="1" applyProtection="1">
      <protection locked="0"/>
    </xf>
    <xf numFmtId="166" fontId="2" fillId="0" borderId="0" xfId="0" applyNumberFormat="1" applyFont="1" applyAlignment="1" applyProtection="1">
      <alignment horizontal="right"/>
      <protection locked="0"/>
    </xf>
    <xf numFmtId="166" fontId="2" fillId="0" borderId="0" xfId="0" applyNumberFormat="1" applyFont="1" applyAlignment="1" applyProtection="1">
      <alignment horizontal="right"/>
    </xf>
    <xf numFmtId="165" fontId="2" fillId="0" borderId="0" xfId="0" applyNumberFormat="1" applyFont="1" applyAlignment="1" applyProtection="1">
      <alignment horizontal="right"/>
    </xf>
    <xf numFmtId="0" fontId="1" fillId="0" borderId="1" xfId="0" applyFont="1" applyBorder="1" applyAlignment="1" applyProtection="1">
      <protection locked="0"/>
    </xf>
    <xf numFmtId="166" fontId="1" fillId="0" borderId="1" xfId="0" applyNumberFormat="1" applyFont="1" applyBorder="1" applyAlignment="1" applyProtection="1">
      <alignment horizontal="right"/>
      <protection locked="0"/>
    </xf>
    <xf numFmtId="166" fontId="1" fillId="0" borderId="1" xfId="0" applyNumberFormat="1" applyFont="1" applyBorder="1" applyAlignment="1" applyProtection="1">
      <alignment horizontal="right"/>
    </xf>
    <xf numFmtId="165" fontId="1" fillId="0" borderId="1" xfId="0" applyNumberFormat="1" applyFont="1" applyBorder="1" applyAlignment="1" applyProtection="1">
      <alignment horizontal="right"/>
    </xf>
    <xf numFmtId="0" fontId="3" fillId="0" borderId="0" xfId="0" applyFont="1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right" wrapText="1"/>
    </xf>
    <xf numFmtId="0" fontId="2" fillId="0" borderId="3" xfId="0" applyFont="1" applyBorder="1" applyAlignment="1" applyProtection="1">
      <alignment horizontal="right"/>
    </xf>
    <xf numFmtId="0" fontId="2" fillId="0" borderId="2" xfId="0" applyFont="1" applyBorder="1" applyAlignment="1" applyProtection="1">
      <alignment horizontal="center" wrapText="1"/>
    </xf>
    <xf numFmtId="0" fontId="2" fillId="0" borderId="2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showGridLines="0" tabSelected="1" workbookViewId="0">
      <selection sqref="A1:F1"/>
    </sheetView>
  </sheetViews>
  <sheetFormatPr defaultColWidth="8.88671875" defaultRowHeight="13.5" customHeight="1" x14ac:dyDescent="0.25"/>
  <cols>
    <col min="1" max="1" width="30.5546875" style="2" customWidth="1"/>
    <col min="2" max="6" width="9.6640625" style="2" customWidth="1"/>
    <col min="7" max="16384" width="8.88671875" style="2"/>
  </cols>
  <sheetData>
    <row r="1" spans="1:6" s="1" customFormat="1" ht="13.2" x14ac:dyDescent="0.3">
      <c r="A1" s="23" t="s">
        <v>0</v>
      </c>
      <c r="B1" s="23"/>
      <c r="C1" s="23"/>
      <c r="D1" s="23"/>
      <c r="E1" s="23"/>
      <c r="F1" s="23"/>
    </row>
    <row r="2" spans="1:6" ht="13.8" thickBot="1" x14ac:dyDescent="0.3">
      <c r="A2" s="24" t="s">
        <v>1</v>
      </c>
      <c r="B2" s="24"/>
      <c r="C2" s="24"/>
      <c r="D2" s="24"/>
      <c r="E2" s="24"/>
      <c r="F2" s="24"/>
    </row>
    <row r="3" spans="1:6" ht="24.75" customHeight="1" x14ac:dyDescent="0.25">
      <c r="A3" s="3"/>
      <c r="B3" s="25" t="s">
        <v>2</v>
      </c>
      <c r="C3" s="25" t="s">
        <v>3</v>
      </c>
      <c r="D3" s="25" t="s">
        <v>4</v>
      </c>
      <c r="E3" s="27" t="s">
        <v>5</v>
      </c>
      <c r="F3" s="28"/>
    </row>
    <row r="4" spans="1:6" ht="13.2" x14ac:dyDescent="0.25">
      <c r="A4" s="4"/>
      <c r="B4" s="26"/>
      <c r="C4" s="26"/>
      <c r="D4" s="26"/>
      <c r="E4" s="5" t="s">
        <v>6</v>
      </c>
      <c r="F4" s="5" t="s">
        <v>7</v>
      </c>
    </row>
    <row r="5" spans="1:6" ht="13.2" x14ac:dyDescent="0.25">
      <c r="A5" s="6" t="s">
        <v>8</v>
      </c>
      <c r="B5" s="7">
        <f>B6+B10</f>
        <v>108.60857800000001</v>
      </c>
      <c r="C5" s="7">
        <f t="shared" ref="C5:D5" si="0">C6+C10</f>
        <v>0</v>
      </c>
      <c r="D5" s="7">
        <f t="shared" si="0"/>
        <v>97.25</v>
      </c>
      <c r="E5" s="8">
        <f>D5-B5</f>
        <v>-11.358578000000009</v>
      </c>
      <c r="F5" s="9">
        <f>IF(B5=0,"N/A",E5/B5)</f>
        <v>-0.10458269695787756</v>
      </c>
    </row>
    <row r="6" spans="1:6" ht="13.2" x14ac:dyDescent="0.25">
      <c r="A6" s="10" t="s">
        <v>9</v>
      </c>
      <c r="B6" s="11">
        <f>83.218418+2.382338</f>
        <v>85.600756000000004</v>
      </c>
      <c r="C6" s="11">
        <v>0</v>
      </c>
      <c r="D6" s="11">
        <f>77.8+2.35</f>
        <v>80.149999999999991</v>
      </c>
      <c r="E6" s="12">
        <f t="shared" ref="E6:E10" si="1">D6-B6</f>
        <v>-5.4507560000000126</v>
      </c>
      <c r="F6" s="13">
        <f t="shared" ref="F6:F10" si="2">IF(B6=0,"N/A",E6/B6)</f>
        <v>-6.3676493698256731E-2</v>
      </c>
    </row>
    <row r="7" spans="1:6" ht="13.2" x14ac:dyDescent="0.25">
      <c r="A7" s="14" t="s">
        <v>10</v>
      </c>
      <c r="B7" s="15">
        <v>1.730648</v>
      </c>
      <c r="C7" s="15">
        <v>0</v>
      </c>
      <c r="D7" s="15">
        <v>0</v>
      </c>
      <c r="E7" s="16">
        <f t="shared" si="1"/>
        <v>-1.730648</v>
      </c>
      <c r="F7" s="17">
        <f t="shared" si="2"/>
        <v>-1</v>
      </c>
    </row>
    <row r="8" spans="1:6" ht="13.2" x14ac:dyDescent="0.25">
      <c r="A8" s="14" t="s">
        <v>11</v>
      </c>
      <c r="B8" s="15">
        <f>SUM(B9:B9)</f>
        <v>57.146880000000003</v>
      </c>
      <c r="C8" s="15">
        <f>SUM(C9:C9)</f>
        <v>0</v>
      </c>
      <c r="D8" s="15">
        <f>SUM(D9:D9)</f>
        <v>56</v>
      </c>
      <c r="E8" s="16">
        <f t="shared" si="1"/>
        <v>-1.146880000000003</v>
      </c>
      <c r="F8" s="17">
        <f t="shared" si="2"/>
        <v>-2.0068987143305163E-2</v>
      </c>
    </row>
    <row r="9" spans="1:6" ht="13.2" x14ac:dyDescent="0.25">
      <c r="A9" s="14" t="s">
        <v>12</v>
      </c>
      <c r="B9" s="15">
        <v>57.146880000000003</v>
      </c>
      <c r="C9" s="15">
        <v>0</v>
      </c>
      <c r="D9" s="15">
        <v>56</v>
      </c>
      <c r="E9" s="16">
        <f t="shared" si="1"/>
        <v>-1.146880000000003</v>
      </c>
      <c r="F9" s="17">
        <f t="shared" si="2"/>
        <v>-2.0068987143305163E-2</v>
      </c>
    </row>
    <row r="10" spans="1:6" ht="13.8" thickBot="1" x14ac:dyDescent="0.3">
      <c r="A10" s="18" t="s">
        <v>13</v>
      </c>
      <c r="B10" s="19">
        <v>23.007822000000001</v>
      </c>
      <c r="C10" s="19">
        <v>0</v>
      </c>
      <c r="D10" s="19">
        <v>17.100000000000001</v>
      </c>
      <c r="E10" s="20">
        <f t="shared" si="1"/>
        <v>-5.9078219999999995</v>
      </c>
      <c r="F10" s="21">
        <f t="shared" si="2"/>
        <v>-0.25677450042859334</v>
      </c>
    </row>
    <row r="11" spans="1:6" ht="13.2" x14ac:dyDescent="0.25">
      <c r="A11" s="22"/>
      <c r="B11" s="22"/>
      <c r="C11" s="22"/>
      <c r="D11" s="22"/>
      <c r="E11" s="22"/>
      <c r="F11" s="22"/>
    </row>
    <row r="12" spans="1:6" ht="13.2" x14ac:dyDescent="0.25">
      <c r="A12" s="22"/>
      <c r="B12" s="22"/>
      <c r="C12" s="22"/>
      <c r="D12" s="22"/>
      <c r="E12" s="22"/>
      <c r="F12" s="22"/>
    </row>
    <row r="13" spans="1:6" ht="13.2" x14ac:dyDescent="0.25">
      <c r="A13" s="22"/>
      <c r="B13" s="22"/>
      <c r="C13" s="22"/>
      <c r="D13" s="22"/>
      <c r="E13" s="22"/>
      <c r="F13" s="22"/>
    </row>
  </sheetData>
  <mergeCells count="9">
    <mergeCell ref="A11:F11"/>
    <mergeCell ref="A12:F12"/>
    <mergeCell ref="A13:F13"/>
    <mergeCell ref="A1:F1"/>
    <mergeCell ref="A2:F2"/>
    <mergeCell ref="B3:B4"/>
    <mergeCell ref="C3:C4"/>
    <mergeCell ref="D3:D4"/>
    <mergeCell ref="E3:F3"/>
  </mergeCells>
  <pageMargins left="0.7" right="0.7" top="0.75" bottom="0.75" header="0.3" footer="0.3"/>
  <ignoredErrors>
    <ignoredError sqref="B5:D5 B6:D6 B8:D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EEC Funding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Oxenrider, Clinton J., Jr.</dc:creator>
  <cp:lastModifiedBy>Oxenrider, Clinton J.</cp:lastModifiedBy>
  <dcterms:created xsi:type="dcterms:W3CDTF">2018-02-27T19:27:34Z</dcterms:created>
  <dcterms:modified xsi:type="dcterms:W3CDTF">2018-02-28T12:13:34Z</dcterms:modified>
</cp:coreProperties>
</file>