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2019_Budget Cycle\FY_2019_Cong Request - round 2\Production\PDF Production\Extracted Excel Files\"/>
    </mc:Choice>
  </mc:AlternateContent>
  <bookViews>
    <workbookView xWindow="72" yWindow="72" windowWidth="13488" windowHeight="6072" tabRatio="1000"/>
  </bookViews>
  <sheets>
    <sheet name="EAR Funding" sheetId="13" r:id="rId1"/>
  </sheets>
  <definedNames>
    <definedName name="_xlnm.Print_Area" localSheetId="0">'EAR Funding'!$A$1:$F$12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3" l="1"/>
  <c r="F12" i="13" s="1"/>
  <c r="E11" i="13"/>
  <c r="F11" i="13" s="1"/>
  <c r="E10" i="13"/>
  <c r="F10" i="13" s="1"/>
  <c r="E9" i="13"/>
  <c r="D9" i="13"/>
  <c r="C9" i="13"/>
  <c r="B9" i="13"/>
  <c r="F9" i="13" s="1"/>
  <c r="F8" i="13"/>
  <c r="E8" i="13"/>
  <c r="F7" i="13"/>
  <c r="E7" i="13"/>
  <c r="D6" i="13"/>
  <c r="E6" i="13" s="1"/>
  <c r="F6" i="13" s="1"/>
  <c r="B6" i="13"/>
  <c r="F5" i="13"/>
  <c r="E5" i="13"/>
</calcChain>
</file>

<file path=xl/sharedStrings.xml><?xml version="1.0" encoding="utf-8"?>
<sst xmlns="http://schemas.openxmlformats.org/spreadsheetml/2006/main" count="16" uniqueCount="16">
  <si>
    <t>(Dollars in Millions)</t>
  </si>
  <si>
    <t>Amount</t>
  </si>
  <si>
    <t>Percent</t>
  </si>
  <si>
    <t>CAREER</t>
  </si>
  <si>
    <t>Research</t>
  </si>
  <si>
    <t>Education</t>
  </si>
  <si>
    <t>Infrastructure</t>
  </si>
  <si>
    <t>Research Resources</t>
  </si>
  <si>
    <t>Total</t>
  </si>
  <si>
    <t>FY 2017
Actual</t>
  </si>
  <si>
    <t>FY 2019
Request</t>
  </si>
  <si>
    <t>FY 2018
(TBD)</t>
  </si>
  <si>
    <t>Change over
FY 2017 Actual</t>
  </si>
  <si>
    <t>EAR Funding</t>
  </si>
  <si>
    <t>Geodetic Facilities for the Advancement of 
  Geoscience and EarthScope (GAGE)</t>
  </si>
  <si>
    <t>Seismological Facilities for the Advancement of
  Geoscience and EarthScope (SAGE)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</si>
</sst>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7">
    <xf numFmtId="0" fontId="0" fillId="0" borderId="0"/>
    <xf numFmtId="0" fontId="4" fillId="0" borderId="0"/>
    <xf numFmtId="0" fontId="4" fillId="0" borderId="5" applyNumberFormat="0" applyBorder="0" applyProtection="0">
      <alignment horizontal="left" wrapText="1"/>
    </xf>
    <xf numFmtId="0" fontId="4" fillId="0" borderId="5" applyNumberFormat="0" applyBorder="0" applyProtection="0">
      <alignment horizontal="right" wrapText="1"/>
    </xf>
    <xf numFmtId="0" fontId="5" fillId="0" borderId="0"/>
    <xf numFmtId="0" fontId="5" fillId="0" borderId="0" applyNumberFormat="0" applyFont="0" applyBorder="0" applyProtection="0">
      <alignment horizontal="left" wrapText="1"/>
    </xf>
    <xf numFmtId="0" fontId="5" fillId="0" borderId="0" applyNumberFormat="0" applyFont="0" applyBorder="0" applyProtection="0">
      <alignment horizontal="right" wrapText="1"/>
    </xf>
  </cellStyleXfs>
  <cellXfs count="33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2" fillId="0" borderId="3" xfId="0" applyFont="1" applyBorder="1" applyProtection="1">
      <protection locked="0"/>
    </xf>
    <xf numFmtId="0" fontId="2" fillId="0" borderId="0" xfId="0" applyFont="1" applyAlignment="1" applyProtection="1">
      <protection locked="0"/>
    </xf>
    <xf numFmtId="165" fontId="2" fillId="0" borderId="0" xfId="0" applyNumberFormat="1" applyFont="1" applyAlignment="1" applyProtection="1">
      <alignment horizontal="right"/>
    </xf>
    <xf numFmtId="166" fontId="2" fillId="0" borderId="0" xfId="0" applyNumberFormat="1" applyFont="1" applyAlignment="1" applyProtection="1">
      <alignment horizontal="right"/>
      <protection locked="0"/>
    </xf>
    <xf numFmtId="166" fontId="2" fillId="0" borderId="0" xfId="0" applyNumberFormat="1" applyFont="1" applyAlignment="1" applyProtection="1">
      <alignment horizontal="right"/>
    </xf>
    <xf numFmtId="0" fontId="1" fillId="0" borderId="4" xfId="0" applyFont="1" applyBorder="1" applyAlignment="1" applyProtection="1">
      <protection locked="0"/>
    </xf>
    <xf numFmtId="164" fontId="1" fillId="0" borderId="4" xfId="0" applyNumberFormat="1" applyFont="1" applyBorder="1" applyAlignment="1" applyProtection="1">
      <alignment horizontal="right"/>
      <protection locked="0"/>
    </xf>
    <xf numFmtId="164" fontId="1" fillId="0" borderId="4" xfId="0" applyNumberFormat="1" applyFont="1" applyBorder="1" applyAlignment="1" applyProtection="1">
      <alignment horizontal="right"/>
    </xf>
    <xf numFmtId="165" fontId="1" fillId="0" borderId="4" xfId="0" applyNumberFormat="1" applyFont="1" applyBorder="1" applyAlignment="1" applyProtection="1">
      <alignment horizontal="right"/>
    </xf>
    <xf numFmtId="0" fontId="1" fillId="0" borderId="0" xfId="0" applyFont="1" applyAlignment="1" applyProtection="1">
      <protection locked="0"/>
    </xf>
    <xf numFmtId="166" fontId="1" fillId="0" borderId="0" xfId="0" applyNumberFormat="1" applyFont="1" applyAlignment="1" applyProtection="1">
      <alignment horizontal="right"/>
      <protection locked="0"/>
    </xf>
    <xf numFmtId="166" fontId="1" fillId="0" borderId="0" xfId="0" applyNumberFormat="1" applyFont="1" applyAlignment="1" applyProtection="1">
      <alignment horizontal="right"/>
    </xf>
    <xf numFmtId="165" fontId="1" fillId="0" borderId="0" xfId="0" applyNumberFormat="1" applyFont="1" applyAlignment="1" applyProtection="1">
      <alignment horizontal="right"/>
    </xf>
    <xf numFmtId="0" fontId="2" fillId="0" borderId="1" xfId="0" applyFont="1" applyBorder="1" applyAlignment="1" applyProtection="1">
      <protection locked="0"/>
    </xf>
    <xf numFmtId="166" fontId="2" fillId="0" borderId="1" xfId="0" applyNumberFormat="1" applyFont="1" applyBorder="1" applyAlignment="1" applyProtection="1">
      <alignment horizontal="right"/>
      <protection locked="0"/>
    </xf>
    <xf numFmtId="166" fontId="2" fillId="0" borderId="1" xfId="0" applyNumberFormat="1" applyFont="1" applyBorder="1" applyAlignment="1" applyProtection="1">
      <alignment horizontal="right"/>
    </xf>
    <xf numFmtId="165" fontId="2" fillId="0" borderId="1" xfId="0" applyNumberFormat="1" applyFont="1" applyBorder="1" applyAlignment="1" applyProtection="1">
      <alignment horizontal="right"/>
    </xf>
    <xf numFmtId="0" fontId="2" fillId="0" borderId="0" xfId="0" applyFont="1" applyAlignment="1" applyProtection="1">
      <alignment vertical="top" wrapText="1"/>
      <protection locked="0"/>
    </xf>
    <xf numFmtId="166" fontId="2" fillId="0" borderId="0" xfId="0" applyNumberFormat="1" applyFont="1" applyAlignment="1" applyProtection="1">
      <alignment horizontal="right" vertical="top"/>
      <protection locked="0"/>
    </xf>
    <xf numFmtId="166" fontId="2" fillId="0" borderId="0" xfId="0" applyNumberFormat="1" applyFont="1" applyAlignment="1" applyProtection="1">
      <alignment horizontal="right" vertical="top"/>
    </xf>
    <xf numFmtId="165" fontId="2" fillId="0" borderId="0" xfId="0" applyNumberFormat="1" applyFont="1" applyAlignment="1" applyProtection="1">
      <alignment horizontal="right" vertical="top"/>
    </xf>
    <xf numFmtId="0" fontId="2" fillId="0" borderId="3" xfId="0" applyFont="1" applyBorder="1" applyAlignment="1" applyProtection="1">
      <alignment horizontal="right"/>
    </xf>
    <xf numFmtId="0" fontId="2" fillId="0" borderId="2" xfId="0" applyFont="1" applyBorder="1" applyProtection="1">
      <protection locked="0"/>
    </xf>
    <xf numFmtId="0" fontId="2" fillId="0" borderId="0" xfId="0" applyFont="1" applyAlignment="1" applyProtection="1">
      <alignment vertical="top"/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right" wrapText="1"/>
    </xf>
    <xf numFmtId="0" fontId="2" fillId="0" borderId="3" xfId="0" applyFont="1" applyBorder="1" applyAlignment="1" applyProtection="1">
      <alignment horizontal="right" wrapText="1"/>
    </xf>
    <xf numFmtId="0" fontId="2" fillId="0" borderId="2" xfId="0" applyFont="1" applyBorder="1" applyAlignment="1" applyProtection="1">
      <alignment horizontal="center" wrapText="1"/>
    </xf>
  </cellXfs>
  <cellStyles count="7">
    <cellStyle name="EISTitleL" xfId="2"/>
    <cellStyle name="EISTitleL 2" xfId="5"/>
    <cellStyle name="EISTitleR" xfId="3"/>
    <cellStyle name="EISTitleR 2" xfId="6"/>
    <cellStyle name="Normal" xfId="0" builtinId="0"/>
    <cellStyle name="Normal 2" xfId="1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showGridLines="0" tabSelected="1" zoomScaleNormal="100" workbookViewId="0">
      <selection sqref="A1:F1"/>
    </sheetView>
  </sheetViews>
  <sheetFormatPr defaultColWidth="8.88671875" defaultRowHeight="13.5" customHeight="1" x14ac:dyDescent="0.25"/>
  <cols>
    <col min="1" max="1" width="41.88671875" style="2" bestFit="1" customWidth="1"/>
    <col min="2" max="6" width="9.6640625" style="2" customWidth="1"/>
    <col min="7" max="16384" width="8.88671875" style="2"/>
  </cols>
  <sheetData>
    <row r="1" spans="1:6" s="1" customFormat="1" ht="13.5" customHeight="1" x14ac:dyDescent="0.3">
      <c r="A1" s="28" t="s">
        <v>13</v>
      </c>
      <c r="B1" s="28"/>
      <c r="C1" s="28"/>
      <c r="D1" s="28"/>
      <c r="E1" s="28"/>
      <c r="F1" s="28"/>
    </row>
    <row r="2" spans="1:6" ht="13.5" customHeight="1" thickBot="1" x14ac:dyDescent="0.3">
      <c r="A2" s="29" t="s">
        <v>0</v>
      </c>
      <c r="B2" s="29"/>
      <c r="C2" s="29"/>
      <c r="D2" s="29"/>
      <c r="E2" s="29"/>
      <c r="F2" s="29"/>
    </row>
    <row r="3" spans="1:6" ht="25.5" customHeight="1" x14ac:dyDescent="0.25">
      <c r="A3" s="25"/>
      <c r="B3" s="30" t="s">
        <v>9</v>
      </c>
      <c r="C3" s="30" t="s">
        <v>11</v>
      </c>
      <c r="D3" s="30" t="s">
        <v>10</v>
      </c>
      <c r="E3" s="32" t="s">
        <v>12</v>
      </c>
      <c r="F3" s="32"/>
    </row>
    <row r="4" spans="1:6" ht="13.5" customHeight="1" x14ac:dyDescent="0.25">
      <c r="A4" s="3"/>
      <c r="B4" s="31"/>
      <c r="C4" s="31"/>
      <c r="D4" s="31"/>
      <c r="E4" s="24" t="s">
        <v>1</v>
      </c>
      <c r="F4" s="24" t="s">
        <v>2</v>
      </c>
    </row>
    <row r="5" spans="1:6" ht="13.5" customHeight="1" x14ac:dyDescent="0.25">
      <c r="A5" s="8" t="s">
        <v>8</v>
      </c>
      <c r="B5" s="9">
        <v>179.13</v>
      </c>
      <c r="C5" s="9">
        <v>0</v>
      </c>
      <c r="D5" s="9">
        <v>169.23</v>
      </c>
      <c r="E5" s="10">
        <f>D5-B5</f>
        <v>-9.9000000000000057</v>
      </c>
      <c r="F5" s="11">
        <f>IF(B5=0,"N/A",E5/B5)</f>
        <v>-5.5267124434768077E-2</v>
      </c>
    </row>
    <row r="6" spans="1:6" ht="13.5" customHeight="1" x14ac:dyDescent="0.25">
      <c r="A6" s="12" t="s">
        <v>4</v>
      </c>
      <c r="B6" s="13">
        <f>B5-B8-B9</f>
        <v>116.67531999999999</v>
      </c>
      <c r="C6" s="13">
        <v>0</v>
      </c>
      <c r="D6" s="13">
        <f>D5-D8-D9</f>
        <v>110.44999999999999</v>
      </c>
      <c r="E6" s="14">
        <f t="shared" ref="E6:E12" si="0">D6-B6</f>
        <v>-6.2253199999999964</v>
      </c>
      <c r="F6" s="15">
        <f t="shared" ref="F6:F12" si="1">IF(B6=0,"N/A",E6/B6)</f>
        <v>-5.3355928228866201E-2</v>
      </c>
    </row>
    <row r="7" spans="1:6" ht="13.2" x14ac:dyDescent="0.25">
      <c r="A7" s="4" t="s">
        <v>3</v>
      </c>
      <c r="B7" s="6">
        <v>8.4847640000000002</v>
      </c>
      <c r="C7" s="6">
        <v>0</v>
      </c>
      <c r="D7" s="6">
        <v>8.02</v>
      </c>
      <c r="E7" s="7">
        <f t="shared" si="0"/>
        <v>-0.46476400000000062</v>
      </c>
      <c r="F7" s="5">
        <f t="shared" si="1"/>
        <v>-5.4776302558326974E-2</v>
      </c>
    </row>
    <row r="8" spans="1:6" ht="13.2" x14ac:dyDescent="0.25">
      <c r="A8" s="12" t="s">
        <v>5</v>
      </c>
      <c r="B8" s="13">
        <v>4.4346800000000002</v>
      </c>
      <c r="C8" s="13">
        <v>0</v>
      </c>
      <c r="D8" s="13">
        <v>4.1900000000000004</v>
      </c>
      <c r="E8" s="14">
        <f t="shared" si="0"/>
        <v>-0.24467999999999979</v>
      </c>
      <c r="F8" s="15">
        <f t="shared" si="1"/>
        <v>-5.5174217756410786E-2</v>
      </c>
    </row>
    <row r="9" spans="1:6" ht="13.2" x14ac:dyDescent="0.25">
      <c r="A9" s="12" t="s">
        <v>6</v>
      </c>
      <c r="B9" s="13">
        <f>SUM(B10:B12)</f>
        <v>58.019999999999996</v>
      </c>
      <c r="C9" s="13">
        <f t="shared" ref="C9:D9" si="2">SUM(C10:C12)</f>
        <v>0</v>
      </c>
      <c r="D9" s="13">
        <f t="shared" si="2"/>
        <v>54.589999999999996</v>
      </c>
      <c r="E9" s="14">
        <f t="shared" si="0"/>
        <v>-3.4299999999999997</v>
      </c>
      <c r="F9" s="15">
        <f t="shared" si="1"/>
        <v>-5.911754567390555E-2</v>
      </c>
    </row>
    <row r="10" spans="1:6" s="26" customFormat="1" ht="26.4" x14ac:dyDescent="0.3">
      <c r="A10" s="20" t="s">
        <v>14</v>
      </c>
      <c r="B10" s="21">
        <v>11.58</v>
      </c>
      <c r="C10" s="21">
        <v>0</v>
      </c>
      <c r="D10" s="21">
        <v>10.9</v>
      </c>
      <c r="E10" s="22">
        <f t="shared" si="0"/>
        <v>-0.67999999999999972</v>
      </c>
      <c r="F10" s="23">
        <f t="shared" si="1"/>
        <v>-5.8721934369602741E-2</v>
      </c>
    </row>
    <row r="11" spans="1:6" s="26" customFormat="1" ht="27" customHeight="1" x14ac:dyDescent="0.3">
      <c r="A11" s="20" t="s">
        <v>15</v>
      </c>
      <c r="B11" s="21">
        <v>24.35</v>
      </c>
      <c r="C11" s="21">
        <v>0</v>
      </c>
      <c r="D11" s="21">
        <v>22.9</v>
      </c>
      <c r="E11" s="22">
        <f t="shared" si="0"/>
        <v>-1.4500000000000028</v>
      </c>
      <c r="F11" s="23">
        <f t="shared" si="1"/>
        <v>-5.9548254620123316E-2</v>
      </c>
    </row>
    <row r="12" spans="1:6" ht="13.5" customHeight="1" thickBot="1" x14ac:dyDescent="0.3">
      <c r="A12" s="16" t="s">
        <v>7</v>
      </c>
      <c r="B12" s="17">
        <v>22.09</v>
      </c>
      <c r="C12" s="17">
        <v>0</v>
      </c>
      <c r="D12" s="17">
        <v>20.79</v>
      </c>
      <c r="E12" s="18">
        <f t="shared" si="0"/>
        <v>-1.3000000000000007</v>
      </c>
      <c r="F12" s="19">
        <f t="shared" si="1"/>
        <v>-5.88501584427343E-2</v>
      </c>
    </row>
    <row r="13" spans="1:6" ht="13.5" customHeight="1" x14ac:dyDescent="0.25">
      <c r="A13" s="27"/>
      <c r="B13" s="27"/>
      <c r="C13" s="27"/>
      <c r="D13" s="27"/>
      <c r="E13" s="27"/>
      <c r="F13" s="27"/>
    </row>
    <row r="14" spans="1:6" ht="13.5" customHeight="1" x14ac:dyDescent="0.25">
      <c r="A14" s="27"/>
      <c r="B14" s="27"/>
      <c r="C14" s="27"/>
      <c r="D14" s="27"/>
      <c r="E14" s="27"/>
      <c r="F14" s="27"/>
    </row>
    <row r="15" spans="1:6" ht="13.5" customHeight="1" x14ac:dyDescent="0.25">
      <c r="A15" s="27"/>
      <c r="B15" s="27"/>
      <c r="C15" s="27"/>
      <c r="D15" s="27"/>
      <c r="E15" s="27"/>
      <c r="F15" s="27"/>
    </row>
  </sheetData>
  <sheetProtection formatRows="0" insertRows="0" deleteRows="0"/>
  <mergeCells count="9">
    <mergeCell ref="A13:F13"/>
    <mergeCell ref="A14:F14"/>
    <mergeCell ref="A15:F15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pageSetup orientation="portrait" r:id="rId1"/>
  <ignoredErrors>
    <ignoredError sqref="B6:D1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EAR Funding</vt:lpstr>
      <vt:lpstr>'EAR Funding'!Print_Area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 Division</dc:creator>
  <cp:lastModifiedBy>Oxenrider, Clinton J.</cp:lastModifiedBy>
  <cp:lastPrinted>2018-02-27T18:30:01Z</cp:lastPrinted>
  <dcterms:created xsi:type="dcterms:W3CDTF">2016-03-11T17:59:57Z</dcterms:created>
  <dcterms:modified xsi:type="dcterms:W3CDTF">2018-02-28T12:15:54Z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