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3040" windowHeight="8796"/>
  </bookViews>
  <sheets>
    <sheet name="MPS Major Investments" sheetId="1" r:id="rId1"/>
  </sheets>
  <definedNames>
    <definedName name="_xlnm.Print_Area" localSheetId="0">'MPS Major Investments'!$A$1:$F$20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F14" i="1"/>
  <c r="E14" i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<sst xmlns="http://schemas.openxmlformats.org/spreadsheetml/2006/main" count="24" uniqueCount="24">
  <si>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</si>
  <si>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</si>
  <si>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</si>
  <si>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</si>
  <si>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</si>
  <si>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</si>
  <si>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</si>
  <si>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MPS Major Investments</t>
  </si>
  <si>
    <t>Area of Investment</t>
  </si>
  <si>
    <t>CAREER</t>
  </si>
  <si>
    <r>
      <t>INFEWS</t>
    </r>
    <r>
      <rPr>
        <vertAlign val="superscript"/>
        <sz val="10"/>
        <color theme="1"/>
        <rFont val="Arial"/>
        <family val="2"/>
      </rPr>
      <t>1</t>
    </r>
  </si>
  <si>
    <r>
      <t>NSF I-Corps</t>
    </r>
    <r>
      <rPr>
        <sz val="10"/>
        <color theme="1"/>
        <rFont val="Calibri"/>
        <family val="2"/>
      </rPr>
      <t>™</t>
    </r>
  </si>
  <si>
    <r>
      <t>NSF Research Traineeship</t>
    </r>
    <r>
      <rPr>
        <vertAlign val="superscript"/>
        <sz val="10"/>
        <color theme="1"/>
        <rFont val="Arial"/>
        <family val="2"/>
      </rPr>
      <t>2</t>
    </r>
  </si>
  <si>
    <t>SaTC</t>
  </si>
  <si>
    <t>UtB</t>
  </si>
  <si>
    <t>BRAIN Initiative</t>
  </si>
  <si>
    <t>NSF's Big Ideas</t>
  </si>
  <si>
    <r>
      <t>NSF INCLUDES</t>
    </r>
    <r>
      <rPr>
        <i/>
        <vertAlign val="superscript"/>
        <sz val="9.5"/>
        <color theme="1"/>
        <rFont val="Arial"/>
        <family val="2"/>
      </rPr>
      <t>3</t>
    </r>
  </si>
  <si>
    <t>Quantum Leap</t>
  </si>
  <si>
    <t>Windows on the Universe</t>
  </si>
  <si>
    <t>Major investments may have funding overlap and thus should not be summed.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</si>
  <si>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In FY 2019, INFEWS funding declined due to other priorities. 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</si>
  <si>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In FY 2019, NRT funding is provided through CISE and EHR.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</si>
  <si>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In FY 2019, NSF INCLUDES funding is provided through the EHR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</si>
</sst>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i/>
      <sz val="9.5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9.5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indent="1"/>
      <protection locked="0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4" xfId="0" applyNumberFormat="1" applyFont="1" applyBorder="1" applyAlignment="1" applyProtection="1">
      <alignment horizontal="right"/>
    </xf>
    <xf numFmtId="165" fontId="5" fillId="0" borderId="4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right"/>
    </xf>
    <xf numFmtId="165" fontId="6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left" indent="1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>
      <selection sqref="A1:F1"/>
    </sheetView>
  </sheetViews>
  <sheetFormatPr defaultColWidth="8.88671875" defaultRowHeight="13.2" x14ac:dyDescent="0.25"/>
  <cols>
    <col min="1" max="1" width="26.6640625" style="2" customWidth="1"/>
    <col min="2" max="6" width="9.6640625" style="2" customWidth="1"/>
    <col min="7" max="16384" width="8.88671875" style="2"/>
  </cols>
  <sheetData>
    <row r="1" spans="1:6" s="1" customFormat="1" x14ac:dyDescent="0.3">
      <c r="A1" s="31" t="s">
        <v>7</v>
      </c>
      <c r="B1" s="31"/>
      <c r="C1" s="31"/>
      <c r="D1" s="31"/>
      <c r="E1" s="31"/>
      <c r="F1" s="31"/>
    </row>
    <row r="2" spans="1:6" ht="13.8" thickBot="1" x14ac:dyDescent="0.3">
      <c r="A2" s="32" t="s">
        <v>0</v>
      </c>
      <c r="B2" s="32"/>
      <c r="C2" s="32"/>
      <c r="D2" s="32"/>
      <c r="E2" s="32"/>
      <c r="F2" s="32"/>
    </row>
    <row r="3" spans="1:6" ht="25.8" customHeight="1" x14ac:dyDescent="0.25">
      <c r="A3" s="28" t="s">
        <v>8</v>
      </c>
      <c r="B3" s="33" t="s">
        <v>1</v>
      </c>
      <c r="C3" s="33" t="s">
        <v>2</v>
      </c>
      <c r="D3" s="33" t="s">
        <v>3</v>
      </c>
      <c r="E3" s="35" t="s">
        <v>4</v>
      </c>
      <c r="F3" s="36"/>
    </row>
    <row r="4" spans="1:6" x14ac:dyDescent="0.25">
      <c r="A4" s="29"/>
      <c r="B4" s="34"/>
      <c r="C4" s="34"/>
      <c r="D4" s="34"/>
      <c r="E4" s="9" t="s">
        <v>5</v>
      </c>
      <c r="F4" s="9" t="s">
        <v>6</v>
      </c>
    </row>
    <row r="5" spans="1:6" s="3" customFormat="1" x14ac:dyDescent="0.25">
      <c r="A5" s="3" t="s">
        <v>9</v>
      </c>
      <c r="B5" s="4">
        <v>90.32</v>
      </c>
      <c r="C5" s="4">
        <v>0</v>
      </c>
      <c r="D5" s="4">
        <v>70.94</v>
      </c>
      <c r="E5" s="5">
        <f>D5-B5</f>
        <v>-19.379999999999995</v>
      </c>
      <c r="F5" s="6">
        <f>IF(B5=0,"N/A",E5/B5)</f>
        <v>-0.21457041629760848</v>
      </c>
    </row>
    <row r="6" spans="1:6" s="3" customFormat="1" ht="15.6" x14ac:dyDescent="0.25">
      <c r="A6" s="3" t="s">
        <v>10</v>
      </c>
      <c r="B6" s="7">
        <v>8.7799999999999994</v>
      </c>
      <c r="C6" s="7">
        <v>0</v>
      </c>
      <c r="D6" s="7">
        <v>0</v>
      </c>
      <c r="E6" s="8">
        <f>D6-B6</f>
        <v>-8.7799999999999994</v>
      </c>
      <c r="F6" s="6">
        <f t="shared" ref="F6" si="0">IF(B6=0,"N/A",E6/B6)</f>
        <v>-1</v>
      </c>
    </row>
    <row r="7" spans="1:6" s="3" customFormat="1" ht="13.8" x14ac:dyDescent="0.3">
      <c r="A7" s="10" t="s">
        <v>11</v>
      </c>
      <c r="B7" s="7">
        <v>1.69</v>
      </c>
      <c r="C7" s="7">
        <v>0</v>
      </c>
      <c r="D7" s="11">
        <v>1.7</v>
      </c>
      <c r="E7" s="8">
        <f>D7-B7</f>
        <v>1.0000000000000009E-2</v>
      </c>
      <c r="F7" s="6">
        <f>IF(B7=0,"N/A",E7/B7)</f>
        <v>5.9171597633136145E-3</v>
      </c>
    </row>
    <row r="8" spans="1:6" s="3" customFormat="1" ht="15.6" x14ac:dyDescent="0.25">
      <c r="A8" s="3" t="s">
        <v>12</v>
      </c>
      <c r="B8" s="7">
        <v>4.54</v>
      </c>
      <c r="C8" s="7">
        <v>0</v>
      </c>
      <c r="D8" s="7">
        <v>0</v>
      </c>
      <c r="E8" s="8">
        <f t="shared" ref="E8:E11" si="1">D8-B8</f>
        <v>-4.54</v>
      </c>
      <c r="F8" s="6">
        <f t="shared" ref="F8:F11" si="2">IF(B8=0,"N/A",E8/B8)</f>
        <v>-1</v>
      </c>
    </row>
    <row r="9" spans="1:6" s="3" customFormat="1" x14ac:dyDescent="0.25">
      <c r="A9" s="3" t="s">
        <v>13</v>
      </c>
      <c r="B9" s="7">
        <v>1.03</v>
      </c>
      <c r="C9" s="7">
        <v>0</v>
      </c>
      <c r="D9" s="7">
        <v>1</v>
      </c>
      <c r="E9" s="8">
        <f t="shared" si="1"/>
        <v>-3.0000000000000027E-2</v>
      </c>
      <c r="F9" s="6">
        <f t="shared" si="2"/>
        <v>-2.9126213592233035E-2</v>
      </c>
    </row>
    <row r="10" spans="1:6" s="3" customFormat="1" x14ac:dyDescent="0.25">
      <c r="A10" s="3" t="s">
        <v>14</v>
      </c>
      <c r="B10" s="7">
        <v>25.46</v>
      </c>
      <c r="C10" s="7">
        <v>0</v>
      </c>
      <c r="D10" s="7">
        <v>13.3</v>
      </c>
      <c r="E10" s="8">
        <f t="shared" si="1"/>
        <v>-12.16</v>
      </c>
      <c r="F10" s="6">
        <f t="shared" si="2"/>
        <v>-0.47761194029850745</v>
      </c>
    </row>
    <row r="11" spans="1:6" s="3" customFormat="1" x14ac:dyDescent="0.25">
      <c r="A11" s="12" t="s">
        <v>15</v>
      </c>
      <c r="B11" s="13">
        <v>25.46</v>
      </c>
      <c r="C11" s="13">
        <v>0</v>
      </c>
      <c r="D11" s="13">
        <v>13.3</v>
      </c>
      <c r="E11" s="14">
        <f t="shared" si="1"/>
        <v>-12.16</v>
      </c>
      <c r="F11" s="15">
        <f t="shared" si="2"/>
        <v>-0.47761194029850745</v>
      </c>
    </row>
    <row r="12" spans="1:6" s="3" customFormat="1" x14ac:dyDescent="0.25">
      <c r="A12" s="16" t="s">
        <v>16</v>
      </c>
      <c r="B12" s="17"/>
      <c r="C12" s="17"/>
      <c r="D12" s="17"/>
      <c r="E12" s="18"/>
      <c r="F12" s="19"/>
    </row>
    <row r="13" spans="1:6" s="24" customFormat="1" ht="13.8" x14ac:dyDescent="0.2">
      <c r="A13" s="20" t="s">
        <v>17</v>
      </c>
      <c r="B13" s="21">
        <v>2.2200000000000002</v>
      </c>
      <c r="C13" s="21">
        <v>0</v>
      </c>
      <c r="D13" s="21">
        <v>0</v>
      </c>
      <c r="E13" s="22">
        <f t="shared" ref="E13:E15" si="3">D13-B13</f>
        <v>-2.2200000000000002</v>
      </c>
      <c r="F13" s="23">
        <f t="shared" ref="F13:F15" si="4">IF(B13=0,"N/A",E13/B13)</f>
        <v>-1</v>
      </c>
    </row>
    <row r="14" spans="1:6" s="3" customFormat="1" ht="13.2" customHeight="1" x14ac:dyDescent="0.25">
      <c r="A14" s="20" t="s">
        <v>18</v>
      </c>
      <c r="B14" s="21">
        <v>0</v>
      </c>
      <c r="C14" s="21">
        <v>0</v>
      </c>
      <c r="D14" s="21">
        <v>30</v>
      </c>
      <c r="E14" s="22">
        <f t="shared" si="3"/>
        <v>30</v>
      </c>
      <c r="F14" s="23" t="str">
        <f t="shared" si="4"/>
        <v>N/A</v>
      </c>
    </row>
    <row r="15" spans="1:6" s="25" customFormat="1" ht="12.6" thickBot="1" x14ac:dyDescent="0.25">
      <c r="A15" s="20" t="s">
        <v>19</v>
      </c>
      <c r="B15" s="21">
        <v>0</v>
      </c>
      <c r="C15" s="21">
        <v>0</v>
      </c>
      <c r="D15" s="21">
        <v>30</v>
      </c>
      <c r="E15" s="22">
        <f t="shared" si="3"/>
        <v>30</v>
      </c>
      <c r="F15" s="23" t="str">
        <f t="shared" si="4"/>
        <v>N/A</v>
      </c>
    </row>
    <row r="16" spans="1:6" s="26" customFormat="1" ht="11.4" x14ac:dyDescent="0.2">
      <c r="A16" s="30" t="s">
        <v>20</v>
      </c>
      <c r="B16" s="30"/>
      <c r="C16" s="30"/>
      <c r="D16" s="30"/>
      <c r="E16" s="30"/>
      <c r="F16" s="30"/>
    </row>
    <row r="17" spans="1:6" s="26" customFormat="1" x14ac:dyDescent="0.2">
      <c r="A17" s="27" t="s">
        <v>21</v>
      </c>
      <c r="B17" s="27"/>
      <c r="C17" s="27"/>
      <c r="D17" s="27"/>
      <c r="E17" s="27"/>
      <c r="F17" s="27"/>
    </row>
    <row r="18" spans="1:6" ht="13.8" x14ac:dyDescent="0.25">
      <c r="A18" s="27" t="s">
        <v>22</v>
      </c>
      <c r="B18" s="27"/>
      <c r="C18" s="27"/>
      <c r="D18" s="27"/>
      <c r="E18" s="27"/>
      <c r="F18" s="27"/>
    </row>
    <row r="19" spans="1:6" ht="13.8" x14ac:dyDescent="0.25">
      <c r="A19" s="27" t="s">
        <v>23</v>
      </c>
      <c r="B19" s="27"/>
      <c r="C19" s="27"/>
      <c r="D19" s="27"/>
      <c r="E19" s="27"/>
      <c r="F19" s="27"/>
    </row>
  </sheetData>
  <mergeCells count="11">
    <mergeCell ref="A1:F1"/>
    <mergeCell ref="A2:F2"/>
    <mergeCell ref="B3:B4"/>
    <mergeCell ref="C3:C4"/>
    <mergeCell ref="D3:D4"/>
    <mergeCell ref="E3:F3"/>
    <mergeCell ref="A18:F18"/>
    <mergeCell ref="A19:F19"/>
    <mergeCell ref="A3:A4"/>
    <mergeCell ref="A16:F16"/>
    <mergeCell ref="A17:F17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Major Investments</vt:lpstr>
      <vt:lpstr>'MPS Major Investments'!Print_Area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cp:lastPrinted>2018-02-27T18:26:45Z</cp:lastPrinted>
  <dcterms:created xsi:type="dcterms:W3CDTF">2018-02-27T18:21:06Z</dcterms:created>
  <dcterms:modified xsi:type="dcterms:W3CDTF">2018-02-28T12:18:00Z</dcterms:modified>
</cp:coreProperties>
</file>