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0_ncr:100000_{4F225432-9B81-4289-B815-466CC9AC263B}" xr6:coauthVersionLast="31" xr6:coauthVersionMax="31" xr10:uidLastSave="{00000000-0000-0000-0000-000000000000}"/>
  <bookViews>
    <workbookView xWindow="0" yWindow="0" windowWidth="12630" windowHeight="9285" xr2:uid="{743FADBF-AB79-4937-BC4F-263CA83C2C96}"/>
  </bookViews>
  <sheets>
    <sheet name="DR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D12" i="1"/>
  <c r="E12" i="1" s="1"/>
  <c r="C12" i="1"/>
  <c r="B12" i="1"/>
  <c r="E11" i="1"/>
  <c r="F11" i="1" s="1"/>
  <c r="F10" i="1"/>
  <c r="E10" i="1"/>
  <c r="D9" i="1"/>
  <c r="E9" i="1" s="1"/>
  <c r="C9" i="1"/>
  <c r="B9" i="1"/>
  <c r="F9" i="1" s="1"/>
  <c r="E8" i="1"/>
  <c r="F8" i="1" s="1"/>
  <c r="F7" i="1"/>
  <c r="E7" i="1"/>
  <c r="E6" i="1"/>
  <c r="D6" i="1"/>
  <c r="D5" i="1" s="1"/>
  <c r="E5" i="1" s="1"/>
  <c r="C6" i="1"/>
  <c r="B6" i="1"/>
  <c r="F6" i="1" s="1"/>
  <c r="C5" i="1"/>
  <c r="B5" i="1"/>
  <c r="F5" i="1" s="1"/>
  <c r="F12" i="1" l="1"/>
</calcChain>
</file>

<file path=xl/sharedStrings.xml><?xml version="1.0" encoding="utf-8"?>
<sst xmlns="http://schemas.openxmlformats.org/spreadsheetml/2006/main" count="19" uniqueCount="19">
  <si>
    <t>DRL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</si>
  <si>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</si>
  <si>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</si>
  <si>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</si>
  <si>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</si>
  <si>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</si>
  <si>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</si>
  <si>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</si>
  <si>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</si>
  <si>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Learning and Learning Environments</t>
  </si>
  <si>
    <r>
      <t xml:space="preserve">   Computer Science for All (CSforAll)</t>
    </r>
    <r>
      <rPr>
        <vertAlign val="superscript"/>
        <sz val="10"/>
        <rFont val="Arial"/>
        <family val="2"/>
      </rPr>
      <t>1</t>
    </r>
  </si>
  <si>
    <t>[10.00]</t>
  </si>
  <si>
    <t xml:space="preserve">   EHR Core Research (ECR): STEM Learning</t>
  </si>
  <si>
    <t>Broadening Participation &amp; Institutional
   Capacity</t>
  </si>
  <si>
    <t xml:space="preserve">   Advancing Informal STEM Learning (AISL)</t>
  </si>
  <si>
    <t xml:space="preserve">   Discovery Research PreK-12 (DRK-12)</t>
  </si>
  <si>
    <t xml:space="preserve">STEM Professional Workforce </t>
  </si>
  <si>
    <r>
      <t xml:space="preserve">   Science, Technology, Engineering, 
     Mathematics + Computing (STEM+C)   
     Partnerships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</si>
  <si>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 FY 2018, CSforAll was supported as a component of STEM+C. The FY 2018 Actual is shown for comparison purposes only. FY 2020 funding for STEM+C moves to implement CSforAll as a freestanding program and to expand EHR's computer science education portfolio through existing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</si>
</sst>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3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Border="1" applyAlignment="1" applyProtection="1">
      <alignment horizontal="right" vertical="top"/>
      <protection locked="0"/>
    </xf>
    <xf numFmtId="166" fontId="1" fillId="0" borderId="0" xfId="0" applyNumberFormat="1" applyFont="1" applyBorder="1" applyAlignment="1" applyProtection="1">
      <alignment horizontal="right" vertical="top"/>
      <protection locked="0"/>
    </xf>
    <xf numFmtId="166" fontId="1" fillId="0" borderId="0" xfId="0" applyNumberFormat="1" applyFont="1" applyBorder="1" applyAlignment="1" applyProtection="1">
      <alignment horizontal="right" vertical="top"/>
    </xf>
    <xf numFmtId="165" fontId="1" fillId="0" borderId="0" xfId="0" applyNumberFormat="1" applyFont="1" applyBorder="1" applyAlignment="1" applyProtection="1">
      <alignment horizontal="right" vertical="top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vertical="top" wrapTex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EEAC-9FEC-457D-A5DE-A8F76BB6D8D5}">
  <dimension ref="A1:F22"/>
  <sheetViews>
    <sheetView showGridLines="0" tabSelected="1" zoomScaleNormal="100" workbookViewId="0">
      <selection activeCell="E7" sqref="E7:F7"/>
    </sheetView>
  </sheetViews>
  <sheetFormatPr defaultColWidth="8.85546875" defaultRowHeight="12.75" x14ac:dyDescent="0.2"/>
  <cols>
    <col min="1" max="1" width="40.7109375" style="4" customWidth="1"/>
    <col min="2" max="6" width="9.28515625" style="4" customWidth="1"/>
    <col min="7" max="16384" width="8.85546875" style="4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ht="13.5" customHeight="1" thickBot="1" x14ac:dyDescent="0.25">
      <c r="A2" s="3" t="s">
        <v>1</v>
      </c>
      <c r="B2" s="3"/>
      <c r="C2" s="3"/>
      <c r="D2" s="3"/>
      <c r="E2" s="3"/>
      <c r="F2" s="3"/>
    </row>
    <row r="3" spans="1:6" ht="27" customHeight="1" x14ac:dyDescent="0.2">
      <c r="A3" s="5"/>
      <c r="B3" s="6" t="s">
        <v>2</v>
      </c>
      <c r="C3" s="7" t="s">
        <v>3</v>
      </c>
      <c r="D3" s="6" t="s">
        <v>4</v>
      </c>
      <c r="E3" s="8" t="s">
        <v>5</v>
      </c>
      <c r="F3" s="9"/>
    </row>
    <row r="4" spans="1:6" ht="13.5" customHeight="1" x14ac:dyDescent="0.2">
      <c r="A4" s="10"/>
      <c r="B4" s="11"/>
      <c r="C4" s="11"/>
      <c r="D4" s="11"/>
      <c r="E4" s="12" t="s">
        <v>6</v>
      </c>
      <c r="F4" s="12" t="s">
        <v>7</v>
      </c>
    </row>
    <row r="5" spans="1:6" ht="13.5" customHeight="1" x14ac:dyDescent="0.2">
      <c r="A5" s="13" t="s">
        <v>8</v>
      </c>
      <c r="B5" s="14">
        <f>+B6+B9+B12</f>
        <v>228.22</v>
      </c>
      <c r="C5" s="14">
        <f t="shared" ref="C5:D5" si="0">+C6+C9+C12</f>
        <v>0</v>
      </c>
      <c r="D5" s="14">
        <f t="shared" si="0"/>
        <v>181.72</v>
      </c>
      <c r="E5" s="15">
        <f t="shared" ref="E5:E13" si="1">D5-B5</f>
        <v>-46.5</v>
      </c>
      <c r="F5" s="16">
        <f t="shared" ref="F5:F13" si="2">IF(B5=0,"N/A",E5/B5)</f>
        <v>-0.20375076680396109</v>
      </c>
    </row>
    <row r="6" spans="1:6" ht="13.5" customHeight="1" x14ac:dyDescent="0.2">
      <c r="A6" s="17" t="s">
        <v>9</v>
      </c>
      <c r="B6" s="18">
        <f>SUM(B7:B8)</f>
        <v>25.63</v>
      </c>
      <c r="C6" s="18">
        <f t="shared" ref="C6:D6" si="3">SUM(C7:C8)</f>
        <v>0</v>
      </c>
      <c r="D6" s="18">
        <f t="shared" si="3"/>
        <v>27.78</v>
      </c>
      <c r="E6" s="19">
        <f t="shared" si="1"/>
        <v>2.1500000000000021</v>
      </c>
      <c r="F6" s="20">
        <f t="shared" si="2"/>
        <v>8.3886071010534621E-2</v>
      </c>
    </row>
    <row r="7" spans="1:6" ht="13.5" customHeight="1" x14ac:dyDescent="0.2">
      <c r="A7" s="21" t="s">
        <v>10</v>
      </c>
      <c r="B7" s="22" t="s">
        <v>11</v>
      </c>
      <c r="C7" s="23">
        <v>0</v>
      </c>
      <c r="D7" s="23">
        <v>10</v>
      </c>
      <c r="E7" s="24">
        <f>D7-10</f>
        <v>0</v>
      </c>
      <c r="F7" s="25">
        <f>IF(B7=0,"N/A",E7/10)</f>
        <v>0</v>
      </c>
    </row>
    <row r="8" spans="1:6" ht="13.5" customHeight="1" x14ac:dyDescent="0.2">
      <c r="A8" s="21" t="s">
        <v>12</v>
      </c>
      <c r="B8" s="26">
        <v>25.63</v>
      </c>
      <c r="C8" s="26">
        <v>0</v>
      </c>
      <c r="D8" s="26">
        <v>17.78</v>
      </c>
      <c r="E8" s="27">
        <f t="shared" si="1"/>
        <v>-7.8499999999999979</v>
      </c>
      <c r="F8" s="28">
        <f t="shared" si="2"/>
        <v>-0.30628170113148645</v>
      </c>
    </row>
    <row r="9" spans="1:6" ht="27" customHeight="1" x14ac:dyDescent="0.2">
      <c r="A9" s="29" t="s">
        <v>13</v>
      </c>
      <c r="B9" s="30">
        <f>SUM(B10:B11)</f>
        <v>150.72</v>
      </c>
      <c r="C9" s="30">
        <f t="shared" ref="C9:D9" si="4">SUM(C10:C11)</f>
        <v>0</v>
      </c>
      <c r="D9" s="30">
        <f t="shared" si="4"/>
        <v>153.94</v>
      </c>
      <c r="E9" s="31">
        <f t="shared" si="1"/>
        <v>3.2199999999999989</v>
      </c>
      <c r="F9" s="32">
        <f t="shared" si="2"/>
        <v>2.1364118895966022E-2</v>
      </c>
    </row>
    <row r="10" spans="1:6" ht="13.5" customHeight="1" x14ac:dyDescent="0.2">
      <c r="A10" s="33" t="s">
        <v>14</v>
      </c>
      <c r="B10" s="26">
        <v>62.13</v>
      </c>
      <c r="C10" s="26">
        <v>0</v>
      </c>
      <c r="D10" s="26">
        <v>58.94</v>
      </c>
      <c r="E10" s="27">
        <f t="shared" si="1"/>
        <v>-3.1900000000000048</v>
      </c>
      <c r="F10" s="28">
        <f t="shared" si="2"/>
        <v>-5.1343956220827373E-2</v>
      </c>
    </row>
    <row r="11" spans="1:6" ht="13.5" customHeight="1" x14ac:dyDescent="0.2">
      <c r="A11" s="33" t="s">
        <v>15</v>
      </c>
      <c r="B11" s="26">
        <v>88.59</v>
      </c>
      <c r="C11" s="26">
        <v>0</v>
      </c>
      <c r="D11" s="26">
        <v>95</v>
      </c>
      <c r="E11" s="27">
        <f t="shared" si="1"/>
        <v>6.4099999999999966</v>
      </c>
      <c r="F11" s="28">
        <f t="shared" si="2"/>
        <v>7.235579636527821E-2</v>
      </c>
    </row>
    <row r="12" spans="1:6" ht="13.5" customHeight="1" x14ac:dyDescent="0.2">
      <c r="A12" s="17" t="s">
        <v>16</v>
      </c>
      <c r="B12" s="18">
        <f>SUM(B13:B13)</f>
        <v>51.87</v>
      </c>
      <c r="C12" s="18">
        <f t="shared" ref="C12:D12" si="5">SUM(C13:C13)</f>
        <v>0</v>
      </c>
      <c r="D12" s="18">
        <f t="shared" si="5"/>
        <v>0</v>
      </c>
      <c r="E12" s="19">
        <f t="shared" si="1"/>
        <v>-51.87</v>
      </c>
      <c r="F12" s="20">
        <f t="shared" si="2"/>
        <v>-1</v>
      </c>
    </row>
    <row r="13" spans="1:6" ht="42" customHeight="1" thickBot="1" x14ac:dyDescent="0.25">
      <c r="A13" s="34" t="s">
        <v>17</v>
      </c>
      <c r="B13" s="35">
        <v>51.87</v>
      </c>
      <c r="C13" s="35">
        <v>0</v>
      </c>
      <c r="D13" s="35">
        <v>0</v>
      </c>
      <c r="E13" s="36">
        <f t="shared" si="1"/>
        <v>-51.87</v>
      </c>
      <c r="F13" s="37">
        <f t="shared" si="2"/>
        <v>-1</v>
      </c>
    </row>
    <row r="14" spans="1:6" ht="40.5" customHeight="1" x14ac:dyDescent="0.2">
      <c r="A14" s="38" t="s">
        <v>18</v>
      </c>
      <c r="B14" s="38"/>
      <c r="C14" s="38"/>
      <c r="D14" s="38"/>
      <c r="E14" s="38"/>
      <c r="F14" s="38"/>
    </row>
    <row r="15" spans="1:6" x14ac:dyDescent="0.2">
      <c r="B15" s="39"/>
      <c r="C15" s="39"/>
      <c r="D15" s="39"/>
      <c r="E15" s="39"/>
      <c r="F15" s="39"/>
    </row>
    <row r="22" spans="1:1" x14ac:dyDescent="0.2">
      <c r="A22" s="39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B12 C5:C12 D5:D12" unlockedFormula="1"/>
    <ignoredError sqref="E7:F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Kanakkanatt, Anne M</cp:lastModifiedBy>
  <cp:lastPrinted>2019-03-15T17:59:44Z</cp:lastPrinted>
  <dcterms:created xsi:type="dcterms:W3CDTF">2019-03-15T17:58:58Z</dcterms:created>
  <dcterms:modified xsi:type="dcterms:W3CDTF">2019-03-15T18:00:54Z</dcterms:modified>
</cp:coreProperties>
</file>