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E9CA9C52-DC4B-4027-A1B9-3D09CCDB0A0B}" xr6:coauthVersionLast="36" xr6:coauthVersionMax="36" xr10:uidLastSave="{00000000-0000-0000-0000-000000000000}"/>
  <bookViews>
    <workbookView xWindow="45" yWindow="45" windowWidth="10515" windowHeight="7005" xr2:uid="{81378987-98CC-432E-88CA-BF9888F615BE}"/>
  </bookViews>
  <sheets>
    <sheet name="NRAO Obligations" sheetId="1" r:id="rId1"/>
  </sheets>
  <definedNames>
    <definedName name="_xlnm.Print_Area" localSheetId="0">'NRAO Obligations'!$A$1:$I$19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15" i="1" s="1"/>
  <c r="H5" i="1"/>
  <c r="H15" i="1" s="1"/>
  <c r="G5" i="1"/>
  <c r="G15" i="1" s="1"/>
  <c r="F5" i="1"/>
  <c r="F15" i="1" s="1"/>
  <c r="E5" i="1"/>
  <c r="E15" i="1" s="1"/>
  <c r="D5" i="1"/>
  <c r="D15" i="1" s="1"/>
  <c r="C5" i="1"/>
  <c r="C15" i="1" s="1"/>
  <c r="B5" i="1"/>
  <c r="B15" i="1" s="1"/>
</calcChain>
</file>

<file path=xl/sharedStrings.xml><?xml version="1.0" encoding="utf-8"?>
<sst xmlns="http://schemas.openxmlformats.org/spreadsheetml/2006/main" count="26" uniqueCount="26">
  <si>
    <t>Total Obligations for NRAO</t>
  </si>
  <si>
    <t>(Dollars in Millions)</t>
  </si>
  <si>
    <t>FY 2018
Actual</t>
  </si>
  <si>
    <t>FY 2019 (TBD)</t>
  </si>
  <si>
    <t>FY 2020
Request</t>
  </si>
  <si>
    <r>
      <t>ESTIMATES</t>
    </r>
    <r>
      <rPr>
        <vertAlign val="superscript"/>
        <sz val="10"/>
        <rFont val="Arial"/>
        <family val="2"/>
      </rPr>
      <t>1</t>
    </r>
  </si>
  <si>
    <t>FY 2021</t>
  </si>
  <si>
    <t>FY 2022</t>
  </si>
  <si>
    <t>FY 2023</t>
  </si>
  <si>
    <t>FY 2024</t>
  </si>
  <si>
    <t>FY 2025</t>
  </si>
  <si>
    <r>
      <t>Operations &amp; Maintenance</t>
    </r>
    <r>
      <rPr>
        <vertAlign val="superscript"/>
        <sz val="10"/>
        <rFont val="Arial"/>
        <family val="2"/>
      </rPr>
      <t>2</t>
    </r>
  </si>
  <si>
    <t>Telescope Operations</t>
  </si>
  <si>
    <t>Development</t>
  </si>
  <si>
    <t>Science Operations</t>
  </si>
  <si>
    <t>Administrative Services</t>
  </si>
  <si>
    <t>Directors Office</t>
  </si>
  <si>
    <t>Education and Public Outreach</t>
  </si>
  <si>
    <t>ALMA Operations</t>
  </si>
  <si>
    <t>Total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</si>
  <si>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Outyear funding estimates are for planning purposes only. </t>
    </r>
    <r>
      <rPr>
        <sz val="9"/>
        <color theme="1"/>
        <rFont val="Arial"/>
        <family val="2"/>
      </rPr>
      <t xml:space="preserve"> The current cooperative agreement ends in FY 2026.</t>
    </r>
  </si>
  <si>
    <r>
      <t>Facility Upgrades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</si>
  <si>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 xml:space="preserve">4 </t>
    </r>
    <r>
      <rPr>
        <sz val="9"/>
        <color theme="1"/>
        <rFont val="Arial"/>
        <family val="2"/>
      </rPr>
      <t>Further Additional Supplemental Appropriations for Disaster Relief Requirements Act of 2018 (P.L. 115-123) provided NSF $16.30 million in no-year funding to repair radio observatory facilities damaged by hurricanes that occurred during 2017.  Of the total amount provided, $2.0 million of the total amount was identified for NRAO and obligated in FY 2018.</t>
    </r>
  </si>
  <si>
    <r>
      <t>Hurricane-related Repairs</t>
    </r>
    <r>
      <rPr>
        <vertAlign val="superscript"/>
        <sz val="10"/>
        <rFont val="Arial"/>
        <family val="2"/>
      </rPr>
      <t>4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</si>
  <si>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The FY 2018 Actual includes $3.50 million in additional FY 2018 one-time funding above the requested amount.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</si>
  <si>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FY 2018 funding for VLBA, formerly the Long Baseline Observatory (LBO), was provided under a separate cooperative agreement and is shown in the Other AST Facilities narrative.  Beginning October 1, 2018, operations funding for LBO was reintegrated into NRAO as the VLBA at $3.43 million per year.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</si>
</sst>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#,##0.00;\-#,##0.00;&quot;-&quot;?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left" vertical="top" wrapText="1" indent="1"/>
    </xf>
    <xf numFmtId="165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/>
    </xf>
    <xf numFmtId="164" fontId="6" fillId="0" borderId="4" xfId="0" applyNumberFormat="1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164" fontId="7" fillId="0" borderId="0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top"/>
    </xf>
    <xf numFmtId="0" fontId="9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3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601D-FEB5-4828-99CC-74BB03A2C9F0}">
  <dimension ref="A1:I19"/>
  <sheetViews>
    <sheetView showGridLines="0" tabSelected="1" zoomScaleNormal="100" workbookViewId="0">
      <selection activeCell="A19" sqref="A19:I19"/>
    </sheetView>
  </sheetViews>
  <sheetFormatPr defaultColWidth="8.85546875" defaultRowHeight="15" x14ac:dyDescent="0.25"/>
  <cols>
    <col min="1" max="1" width="29.28515625" bestFit="1" customWidth="1"/>
    <col min="2" max="9" width="8.5703125" customWidth="1"/>
  </cols>
  <sheetData>
    <row r="1" spans="1:9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 customHeight="1" thickBot="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21.95" customHeight="1" x14ac:dyDescent="0.25">
      <c r="A3" s="1"/>
      <c r="B3" s="23" t="s">
        <v>2</v>
      </c>
      <c r="C3" s="23" t="s">
        <v>3</v>
      </c>
      <c r="D3" s="23" t="s">
        <v>4</v>
      </c>
      <c r="E3" s="25" t="s">
        <v>5</v>
      </c>
      <c r="F3" s="25"/>
      <c r="G3" s="25"/>
      <c r="H3" s="25"/>
      <c r="I3" s="25"/>
    </row>
    <row r="4" spans="1:9" ht="15" customHeight="1" x14ac:dyDescent="0.25">
      <c r="A4" s="2"/>
      <c r="B4" s="24"/>
      <c r="C4" s="24"/>
      <c r="D4" s="24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15" customHeight="1" x14ac:dyDescent="0.25">
      <c r="A5" s="4" t="s">
        <v>11</v>
      </c>
      <c r="B5" s="17">
        <f>SUM(B6:B11)</f>
        <v>38.959999999999994</v>
      </c>
      <c r="C5" s="17">
        <f>SUM(C6:C11)</f>
        <v>0</v>
      </c>
      <c r="D5" s="17">
        <f t="shared" ref="D5:I5" si="0">SUM(D6:D11)</f>
        <v>38.400000000000006</v>
      </c>
      <c r="E5" s="17">
        <f t="shared" si="0"/>
        <v>39.450000000000003</v>
      </c>
      <c r="F5" s="17">
        <f t="shared" si="0"/>
        <v>40.53</v>
      </c>
      <c r="G5" s="17">
        <f t="shared" si="0"/>
        <v>41.651000000000003</v>
      </c>
      <c r="H5" s="17">
        <f t="shared" si="0"/>
        <v>39.790999999999997</v>
      </c>
      <c r="I5" s="17">
        <f t="shared" si="0"/>
        <v>40.981000000000002</v>
      </c>
    </row>
    <row r="6" spans="1:9" ht="15" customHeight="1" x14ac:dyDescent="0.25">
      <c r="A6" s="6" t="s">
        <v>12</v>
      </c>
      <c r="B6" s="7">
        <v>10.98</v>
      </c>
      <c r="C6" s="7">
        <v>0</v>
      </c>
      <c r="D6" s="8">
        <v>10.99</v>
      </c>
      <c r="E6" s="8">
        <v>11.28</v>
      </c>
      <c r="F6" s="8">
        <v>11.6</v>
      </c>
      <c r="G6" s="8">
        <v>11.912000000000001</v>
      </c>
      <c r="H6" s="8">
        <v>11.38</v>
      </c>
      <c r="I6" s="8">
        <v>11.72</v>
      </c>
    </row>
    <row r="7" spans="1:9" ht="15" customHeight="1" x14ac:dyDescent="0.25">
      <c r="A7" s="6" t="s">
        <v>13</v>
      </c>
      <c r="B7" s="7">
        <v>9.6999999999999993</v>
      </c>
      <c r="C7" s="7">
        <v>0</v>
      </c>
      <c r="D7" s="8">
        <v>7.57</v>
      </c>
      <c r="E7" s="9">
        <v>7.77</v>
      </c>
      <c r="F7" s="9">
        <v>7.98</v>
      </c>
      <c r="G7" s="9">
        <v>8.2050000000000001</v>
      </c>
      <c r="H7" s="9">
        <v>7.8390000000000004</v>
      </c>
      <c r="I7" s="9">
        <v>8.0730000000000004</v>
      </c>
    </row>
    <row r="8" spans="1:9" ht="15" customHeight="1" x14ac:dyDescent="0.25">
      <c r="A8" s="6" t="s">
        <v>14</v>
      </c>
      <c r="B8" s="7">
        <v>5.91</v>
      </c>
      <c r="C8" s="7">
        <v>0</v>
      </c>
      <c r="D8" s="8">
        <v>6.17</v>
      </c>
      <c r="E8" s="9">
        <v>6.35</v>
      </c>
      <c r="F8" s="9">
        <v>6.53</v>
      </c>
      <c r="G8" s="9">
        <v>6.7060000000000004</v>
      </c>
      <c r="H8" s="9">
        <v>6.4059999999999997</v>
      </c>
      <c r="I8" s="9">
        <v>6.5979999999999999</v>
      </c>
    </row>
    <row r="9" spans="1:9" ht="15" customHeight="1" x14ac:dyDescent="0.25">
      <c r="A9" s="6" t="s">
        <v>15</v>
      </c>
      <c r="B9" s="7">
        <v>9.4600000000000009</v>
      </c>
      <c r="C9" s="7">
        <v>0</v>
      </c>
      <c r="D9" s="8">
        <v>10.49</v>
      </c>
      <c r="E9" s="9">
        <v>10.77</v>
      </c>
      <c r="F9" s="9">
        <v>11.06</v>
      </c>
      <c r="G9" s="9">
        <v>11.371</v>
      </c>
      <c r="H9" s="9">
        <v>10.863</v>
      </c>
      <c r="I9" s="9">
        <v>11.188000000000001</v>
      </c>
    </row>
    <row r="10" spans="1:9" ht="15" customHeight="1" x14ac:dyDescent="0.25">
      <c r="A10" s="6" t="s">
        <v>16</v>
      </c>
      <c r="B10" s="7">
        <v>2.16</v>
      </c>
      <c r="C10" s="7">
        <v>0</v>
      </c>
      <c r="D10" s="8">
        <v>2.42</v>
      </c>
      <c r="E10" s="9">
        <v>2.4900000000000002</v>
      </c>
      <c r="F10" s="9">
        <v>2.5499999999999998</v>
      </c>
      <c r="G10" s="9">
        <v>2.6240000000000001</v>
      </c>
      <c r="H10" s="9">
        <v>2.5070000000000001</v>
      </c>
      <c r="I10" s="9">
        <v>2.5819999999999999</v>
      </c>
    </row>
    <row r="11" spans="1:9" ht="15" customHeight="1" x14ac:dyDescent="0.25">
      <c r="A11" s="6" t="s">
        <v>17</v>
      </c>
      <c r="B11" s="7">
        <v>0.75</v>
      </c>
      <c r="C11" s="7">
        <v>0</v>
      </c>
      <c r="D11" s="8">
        <v>0.76</v>
      </c>
      <c r="E11" s="9">
        <v>0.79</v>
      </c>
      <c r="F11" s="9">
        <v>0.81</v>
      </c>
      <c r="G11" s="9">
        <v>0.83299999999999996</v>
      </c>
      <c r="H11" s="9">
        <v>0.79600000000000004</v>
      </c>
      <c r="I11" s="9">
        <v>0.82</v>
      </c>
    </row>
    <row r="12" spans="1:9" ht="15" customHeight="1" x14ac:dyDescent="0.25">
      <c r="A12" s="4" t="s">
        <v>18</v>
      </c>
      <c r="B12" s="5">
        <v>38.549999999999997</v>
      </c>
      <c r="C12" s="10">
        <v>0</v>
      </c>
      <c r="D12" s="5">
        <v>47.26</v>
      </c>
      <c r="E12" s="5">
        <v>48.68</v>
      </c>
      <c r="F12" s="5">
        <v>50.14</v>
      </c>
      <c r="G12" s="5">
        <v>51.64</v>
      </c>
      <c r="H12" s="5">
        <v>56.19</v>
      </c>
      <c r="I12" s="5">
        <v>57.79</v>
      </c>
    </row>
    <row r="13" spans="1:9" ht="15" customHeight="1" x14ac:dyDescent="0.25">
      <c r="A13" s="4" t="s">
        <v>21</v>
      </c>
      <c r="B13" s="5">
        <v>3.5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5" customHeight="1" x14ac:dyDescent="0.25">
      <c r="A14" s="11" t="s">
        <v>23</v>
      </c>
      <c r="B14" s="5">
        <v>2</v>
      </c>
      <c r="C14" s="10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5" customHeight="1" thickBot="1" x14ac:dyDescent="0.3">
      <c r="A15" s="12" t="s">
        <v>19</v>
      </c>
      <c r="B15" s="13">
        <f>B5+B12+B13+B14</f>
        <v>83.009999999999991</v>
      </c>
      <c r="C15" s="14">
        <f t="shared" ref="C15:I15" si="1">C5+C12+C14</f>
        <v>0</v>
      </c>
      <c r="D15" s="15">
        <f t="shared" si="1"/>
        <v>85.66</v>
      </c>
      <c r="E15" s="16">
        <f t="shared" si="1"/>
        <v>88.13</v>
      </c>
      <c r="F15" s="16">
        <f t="shared" si="1"/>
        <v>90.67</v>
      </c>
      <c r="G15" s="16">
        <f t="shared" si="1"/>
        <v>93.290999999999997</v>
      </c>
      <c r="H15" s="16">
        <f t="shared" si="1"/>
        <v>95.980999999999995</v>
      </c>
      <c r="I15" s="16">
        <f t="shared" si="1"/>
        <v>98.771000000000001</v>
      </c>
    </row>
    <row r="16" spans="1:9" ht="15" customHeight="1" x14ac:dyDescent="0.25">
      <c r="A16" s="18" t="s">
        <v>20</v>
      </c>
      <c r="B16" s="19"/>
      <c r="C16" s="19"/>
      <c r="D16" s="19"/>
      <c r="E16" s="19"/>
      <c r="F16" s="19"/>
      <c r="G16" s="19"/>
      <c r="H16" s="19"/>
      <c r="I16" s="19"/>
    </row>
    <row r="17" spans="1:9" ht="39" customHeight="1" x14ac:dyDescent="0.25">
      <c r="A17" s="20" t="s">
        <v>25</v>
      </c>
      <c r="B17" s="20"/>
      <c r="C17" s="20"/>
      <c r="D17" s="20"/>
      <c r="E17" s="20"/>
      <c r="F17" s="20"/>
      <c r="G17" s="20"/>
      <c r="H17" s="20"/>
      <c r="I17" s="20"/>
    </row>
    <row r="18" spans="1:9" ht="14.1" customHeight="1" x14ac:dyDescent="0.25">
      <c r="A18" s="20" t="s">
        <v>24</v>
      </c>
      <c r="B18" s="20"/>
      <c r="C18" s="20"/>
      <c r="D18" s="20"/>
      <c r="E18" s="20"/>
      <c r="F18" s="20"/>
      <c r="G18" s="20"/>
      <c r="H18" s="20"/>
      <c r="I18" s="20"/>
    </row>
    <row r="19" spans="1:9" ht="42" customHeight="1" x14ac:dyDescent="0.25">
      <c r="A19" s="20" t="s">
        <v>22</v>
      </c>
      <c r="B19" s="20"/>
      <c r="C19" s="20"/>
      <c r="D19" s="20"/>
      <c r="E19" s="20"/>
      <c r="F19" s="20"/>
      <c r="G19" s="20"/>
      <c r="H19" s="20"/>
      <c r="I19" s="20"/>
    </row>
  </sheetData>
  <mergeCells count="10">
    <mergeCell ref="A16:I16"/>
    <mergeCell ref="A17:I17"/>
    <mergeCell ref="A19:I19"/>
    <mergeCell ref="A1:I1"/>
    <mergeCell ref="A2:I2"/>
    <mergeCell ref="B3:B4"/>
    <mergeCell ref="C3:C4"/>
    <mergeCell ref="D3:D4"/>
    <mergeCell ref="E3:I3"/>
    <mergeCell ref="A18:I18"/>
  </mergeCells>
  <pageMargins left="0.7" right="0.7" top="0.75" bottom="0.75" header="0.3" footer="0.3"/>
  <pageSetup orientation="landscape" r:id="rId1"/>
  <ignoredErrors>
    <ignoredError sqref="B5:D5 E5: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 Obligations</vt:lpstr>
      <vt:lpstr>'NRAO Obligations'!Print_Area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Jones, Thomas J</cp:lastModifiedBy>
  <cp:lastPrinted>2019-03-15T17:12:45Z</cp:lastPrinted>
  <dcterms:created xsi:type="dcterms:W3CDTF">2019-02-21T18:21:50Z</dcterms:created>
  <dcterms:modified xsi:type="dcterms:W3CDTF">2019-03-15T21:30:05Z</dcterms:modified>
</cp:coreProperties>
</file>