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BCC4DC19-29B6-41F8-84D1-09B2CA624AC5}" xr6:coauthVersionLast="36" xr6:coauthVersionMax="36" xr10:uidLastSave="{00000000-0000-0000-0000-000000000000}"/>
  <bookViews>
    <workbookView xWindow="0" yWindow="0" windowWidth="28800" windowHeight="11325" xr2:uid="{F5D9AB15-D4F6-4D13-A54A-C9C28BC1C461}"/>
  </bookViews>
  <sheets>
    <sheet name="MREFC Funding, by Projec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B12" i="1"/>
  <c r="D8" i="1"/>
  <c r="D4" i="1"/>
</calcChain>
</file>

<file path=xl/sharedStrings.xml><?xml version="1.0" encoding="utf-8"?>
<sst xmlns="http://schemas.openxmlformats.org/spreadsheetml/2006/main" count="29" uniqueCount="25">
  <si>
    <t>MREFC Account Funding, by Project</t>
  </si>
  <si>
    <t>(Dollars in Millions)</t>
  </si>
  <si>
    <t>FY 2018
Actual</t>
  </si>
  <si>
    <t>FY 2019
Enacted</t>
  </si>
  <si>
    <t>FY 2020 Request</t>
  </si>
  <si>
    <t>FY 2021 Estimate</t>
  </si>
  <si>
    <t>FY 2022 Estimate</t>
  </si>
  <si>
    <t>FY 2023 Estimate</t>
  </si>
  <si>
    <t>FY 2024 Estimate</t>
  </si>
  <si>
    <t>FY 2025 Estimate</t>
  </si>
  <si>
    <t>AIMS</t>
  </si>
  <si>
    <r>
      <t>DKIST</t>
    </r>
    <r>
      <rPr>
        <vertAlign val="superscript"/>
        <sz val="10"/>
        <rFont val="Arial"/>
        <family val="2"/>
      </rPr>
      <t>1</t>
    </r>
  </si>
  <si>
    <t>HL-LHC Upgrade</t>
  </si>
  <si>
    <r>
      <t>LSST</t>
    </r>
    <r>
      <rPr>
        <vertAlign val="superscript"/>
        <sz val="10"/>
        <rFont val="Arial"/>
        <family val="2"/>
      </rPr>
      <t>1</t>
    </r>
  </si>
  <si>
    <r>
      <t>Mid-scale Research Infrastructure</t>
    </r>
    <r>
      <rPr>
        <vertAlign val="superscript"/>
        <sz val="10"/>
        <rFont val="Arial"/>
        <family val="2"/>
      </rPr>
      <t>2</t>
    </r>
  </si>
  <si>
    <t>TBD</t>
  </si>
  <si>
    <r>
      <t>NEON</t>
    </r>
    <r>
      <rPr>
        <vertAlign val="superscript"/>
        <sz val="10"/>
        <rFont val="Arial"/>
        <family val="2"/>
      </rPr>
      <t>3</t>
    </r>
  </si>
  <si>
    <r>
      <t>RCRV</t>
    </r>
    <r>
      <rPr>
        <vertAlign val="superscript"/>
        <sz val="10"/>
        <rFont val="Arial"/>
        <family val="2"/>
      </rPr>
      <t>1</t>
    </r>
  </si>
  <si>
    <r>
      <t>Dedicated Construction Oversight</t>
    </r>
    <r>
      <rPr>
        <vertAlign val="superscript"/>
        <sz val="10"/>
        <rFont val="Arial"/>
        <family val="2"/>
      </rPr>
      <t>4</t>
    </r>
  </si>
  <si>
    <t>[1.00]</t>
  </si>
  <si>
    <t>Total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</si>
  <si>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Mid-scale Research Infrastructure funding in the FY 2019 Request is reflected in the R&amp;RA account within Integrative Activities.  In the FY 2020 Request, $30.0 million remains in Integrative Activities to support mid-scale infrastructure in the $6 million to $20 million range. Outyear funding levels for Mid-scale will be shown in future budget requests.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</si>
  <si>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No new funds were appropriated for NEON in FY 2018.  The FY 2018 Actual obligations reflect spending of prior year carryover in FY 2018, and $1.42 million was carried over for future obligation. </t>
    </r>
  </si>
  <si>
    <r>
      <rPr>
        <vertAlign val="superscript"/>
        <sz val="9"/>
        <color theme="1"/>
        <rFont val="Arial"/>
        <family val="2"/>
      </rPr>
      <t>4</t>
    </r>
    <r>
      <rPr>
        <sz val="9"/>
        <color theme="1"/>
        <rFont val="Arial"/>
        <family val="2"/>
      </rPr>
      <t xml:space="preserve"> In FY 2019, support for Dedicated Construction Oversight activities will be funded from prior year recoveries.</t>
    </r>
  </si>
  <si>
    <r>
      <t>1</t>
    </r>
    <r>
      <rPr>
        <sz val="9"/>
        <color theme="1"/>
        <rFont val="Arial"/>
        <family val="2"/>
      </rPr>
      <t xml:space="preserve"> Of the funding appropriated to DKIST, LSST, and RCRV, $3.46 million, $4.74 million, and $17.0 million, respectively, is excluded in the amounts above. This is being held as part of NSF's enhanced oversight of budget contingency.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</si>
</sst>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-#,##0.00;&quot;-&quot;?"/>
    <numFmt numFmtId="165" formatCode="&quot;$&quot;#,##0.00;\-&quot;$&quot;#,##0.00;&quot;-&quot;?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vertAlign val="superscript"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vertical="center"/>
    </xf>
    <xf numFmtId="165" fontId="2" fillId="0" borderId="5" xfId="0" applyNumberFormat="1" applyFont="1" applyFill="1" applyBorder="1" applyAlignment="1">
      <alignment vertical="center"/>
    </xf>
    <xf numFmtId="166" fontId="2" fillId="0" borderId="6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3" fillId="0" borderId="5" xfId="0" applyNumberFormat="1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2" fillId="0" borderId="8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vertical="center" wrapText="1"/>
    </xf>
    <xf numFmtId="164" fontId="2" fillId="0" borderId="9" xfId="0" applyNumberFormat="1" applyFont="1" applyFill="1" applyBorder="1" applyAlignment="1">
      <alignment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vertical="center"/>
    </xf>
    <xf numFmtId="164" fontId="3" fillId="0" borderId="12" xfId="0" applyNumberFormat="1" applyFont="1" applyFill="1" applyBorder="1" applyAlignment="1">
      <alignment vertical="center"/>
    </xf>
    <xf numFmtId="164" fontId="3" fillId="0" borderId="9" xfId="0" applyNumberFormat="1" applyFont="1" applyFill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5" fontId="1" fillId="0" borderId="13" xfId="0" applyNumberFormat="1" applyFont="1" applyFill="1" applyBorder="1" applyAlignment="1">
      <alignment vertical="center"/>
    </xf>
    <xf numFmtId="165" fontId="1" fillId="0" borderId="14" xfId="0" applyNumberFormat="1" applyFont="1" applyFill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justify" vertical="center"/>
    </xf>
    <xf numFmtId="0" fontId="0" fillId="0" borderId="0" xfId="0" applyFill="1" applyAlignment="1">
      <alignment horizontal="justify" vertical="center"/>
    </xf>
    <xf numFmtId="0" fontId="0" fillId="0" borderId="0" xfId="0" applyAlignment="1">
      <alignment horizontal="justify" vertical="justify"/>
    </xf>
    <xf numFmtId="0" fontId="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3A4B8-E6D0-4B31-8F3A-15FA583127E1}">
  <sheetPr>
    <pageSetUpPr fitToPage="1"/>
  </sheetPr>
  <dimension ref="A1:J18"/>
  <sheetViews>
    <sheetView showGridLines="0" tabSelected="1" zoomScaleNormal="100" workbookViewId="0">
      <selection activeCell="A14" sqref="A14:I14"/>
    </sheetView>
  </sheetViews>
  <sheetFormatPr defaultColWidth="8.85546875" defaultRowHeight="15" x14ac:dyDescent="0.25"/>
  <cols>
    <col min="1" max="1" width="31.140625" customWidth="1"/>
    <col min="5" max="5" width="9.85546875" bestFit="1" customWidth="1"/>
  </cols>
  <sheetData>
    <row r="1" spans="1:10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0" ht="15.75" thickBot="1" x14ac:dyDescent="0.3">
      <c r="A2" s="35" t="s">
        <v>1</v>
      </c>
      <c r="B2" s="35"/>
      <c r="C2" s="35"/>
      <c r="D2" s="35"/>
      <c r="E2" s="35"/>
      <c r="F2" s="35"/>
      <c r="G2" s="35"/>
      <c r="H2" s="35"/>
      <c r="I2" s="35"/>
    </row>
    <row r="3" spans="1:10" ht="29.25" customHeight="1" x14ac:dyDescent="0.25">
      <c r="A3" s="1"/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</row>
    <row r="4" spans="1:10" x14ac:dyDescent="0.25">
      <c r="A4" s="6" t="s">
        <v>10</v>
      </c>
      <c r="B4" s="7">
        <v>0</v>
      </c>
      <c r="C4" s="8">
        <v>103.7</v>
      </c>
      <c r="D4" s="9">
        <f>75+22.89</f>
        <v>97.89</v>
      </c>
      <c r="E4" s="10">
        <v>90</v>
      </c>
      <c r="F4" s="8">
        <v>90</v>
      </c>
      <c r="G4" s="8">
        <v>28.81</v>
      </c>
      <c r="H4" s="11">
        <v>0</v>
      </c>
      <c r="I4" s="12">
        <v>0</v>
      </c>
    </row>
    <row r="5" spans="1:10" x14ac:dyDescent="0.25">
      <c r="A5" s="6" t="s">
        <v>11</v>
      </c>
      <c r="B5" s="13">
        <v>18.240400000000001</v>
      </c>
      <c r="C5" s="14">
        <v>16.13</v>
      </c>
      <c r="D5" s="15">
        <v>0</v>
      </c>
      <c r="E5" s="16">
        <v>0</v>
      </c>
      <c r="F5" s="16">
        <v>0</v>
      </c>
      <c r="G5" s="16">
        <v>0</v>
      </c>
      <c r="H5" s="16">
        <v>0</v>
      </c>
      <c r="I5" s="16">
        <v>0</v>
      </c>
    </row>
    <row r="6" spans="1:10" x14ac:dyDescent="0.25">
      <c r="A6" s="6" t="s">
        <v>12</v>
      </c>
      <c r="B6" s="13">
        <v>0</v>
      </c>
      <c r="C6" s="17">
        <v>0</v>
      </c>
      <c r="D6" s="15">
        <v>33</v>
      </c>
      <c r="E6" s="16">
        <v>33</v>
      </c>
      <c r="F6" s="16">
        <v>33</v>
      </c>
      <c r="G6" s="16">
        <v>33</v>
      </c>
      <c r="H6" s="16">
        <v>18</v>
      </c>
      <c r="I6" s="16">
        <v>0</v>
      </c>
    </row>
    <row r="7" spans="1:10" x14ac:dyDescent="0.25">
      <c r="A7" s="18" t="s">
        <v>13</v>
      </c>
      <c r="B7" s="13">
        <v>66.7</v>
      </c>
      <c r="C7" s="14">
        <v>48.82</v>
      </c>
      <c r="D7" s="15">
        <v>46.34</v>
      </c>
      <c r="E7" s="16">
        <v>40.75</v>
      </c>
      <c r="F7" s="16">
        <v>5.36</v>
      </c>
      <c r="G7" s="16">
        <v>0</v>
      </c>
      <c r="H7" s="16">
        <v>0</v>
      </c>
      <c r="I7" s="16">
        <v>0</v>
      </c>
    </row>
    <row r="8" spans="1:10" x14ac:dyDescent="0.25">
      <c r="A8" s="18" t="s">
        <v>14</v>
      </c>
      <c r="B8" s="13">
        <v>0</v>
      </c>
      <c r="C8" s="19">
        <v>0</v>
      </c>
      <c r="D8" s="15">
        <f>30+15</f>
        <v>45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</row>
    <row r="9" spans="1:10" x14ac:dyDescent="0.25">
      <c r="A9" s="18" t="s">
        <v>16</v>
      </c>
      <c r="B9" s="13">
        <v>12.7935</v>
      </c>
      <c r="C9" s="19">
        <v>0</v>
      </c>
      <c r="D9" s="15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10" x14ac:dyDescent="0.25">
      <c r="A10" s="18" t="s">
        <v>17</v>
      </c>
      <c r="B10" s="13">
        <v>88</v>
      </c>
      <c r="C10" s="14">
        <v>127.09</v>
      </c>
      <c r="D10" s="15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</row>
    <row r="11" spans="1:10" ht="15" customHeight="1" x14ac:dyDescent="0.25">
      <c r="A11" s="21" t="s">
        <v>18</v>
      </c>
      <c r="B11" s="22">
        <v>0.56389999999999996</v>
      </c>
      <c r="C11" s="23" t="s">
        <v>19</v>
      </c>
      <c r="D11" s="24">
        <v>1</v>
      </c>
      <c r="E11" s="25">
        <v>1</v>
      </c>
      <c r="F11" s="26">
        <v>1</v>
      </c>
      <c r="G11" s="26">
        <v>1</v>
      </c>
      <c r="H11" s="26">
        <v>1</v>
      </c>
      <c r="I11" s="26">
        <v>1</v>
      </c>
    </row>
    <row r="12" spans="1:10" ht="15.75" thickBot="1" x14ac:dyDescent="0.3">
      <c r="A12" s="27" t="s">
        <v>20</v>
      </c>
      <c r="B12" s="27">
        <f t="shared" ref="B12:I12" si="0">SUM(B4:B11)</f>
        <v>186.2978</v>
      </c>
      <c r="C12" s="28">
        <f>SUM(C4:C11)</f>
        <v>295.74</v>
      </c>
      <c r="D12" s="28">
        <f t="shared" si="0"/>
        <v>223.23</v>
      </c>
      <c r="E12" s="27">
        <f>SUM(E4:E11)</f>
        <v>164.75</v>
      </c>
      <c r="F12" s="29">
        <f t="shared" si="0"/>
        <v>129.36000000000001</v>
      </c>
      <c r="G12" s="29">
        <f t="shared" si="0"/>
        <v>62.81</v>
      </c>
      <c r="H12" s="29">
        <f t="shared" si="0"/>
        <v>19</v>
      </c>
      <c r="I12" s="29">
        <f t="shared" si="0"/>
        <v>1</v>
      </c>
      <c r="J12" s="30"/>
    </row>
    <row r="13" spans="1:10" s="31" customFormat="1" ht="26.25" customHeight="1" x14ac:dyDescent="0.25">
      <c r="A13" s="36" t="s">
        <v>24</v>
      </c>
      <c r="B13" s="36"/>
      <c r="C13" s="36"/>
      <c r="D13" s="36"/>
      <c r="E13" s="36"/>
      <c r="F13" s="36"/>
      <c r="G13" s="36"/>
      <c r="H13" s="36"/>
      <c r="I13" s="36"/>
    </row>
    <row r="14" spans="1:10" s="32" customFormat="1" ht="37.5" customHeight="1" x14ac:dyDescent="0.25">
      <c r="A14" s="37" t="s">
        <v>21</v>
      </c>
      <c r="B14" s="38"/>
      <c r="C14" s="38"/>
      <c r="D14" s="38"/>
      <c r="E14" s="38"/>
      <c r="F14" s="38"/>
      <c r="G14" s="38"/>
      <c r="H14" s="38"/>
      <c r="I14" s="38"/>
    </row>
    <row r="15" spans="1:10" s="33" customFormat="1" ht="25.5" customHeight="1" x14ac:dyDescent="0.25">
      <c r="A15" s="39" t="s">
        <v>22</v>
      </c>
      <c r="B15" s="40"/>
      <c r="C15" s="40"/>
      <c r="D15" s="40"/>
      <c r="E15" s="40"/>
      <c r="F15" s="40"/>
      <c r="G15" s="40"/>
      <c r="H15" s="40"/>
      <c r="I15" s="40"/>
    </row>
    <row r="16" spans="1:10" s="33" customFormat="1" ht="13.5" customHeight="1" x14ac:dyDescent="0.25">
      <c r="A16" s="39" t="s">
        <v>23</v>
      </c>
      <c r="B16" s="40"/>
      <c r="C16" s="40"/>
      <c r="D16" s="40"/>
      <c r="E16" s="40"/>
      <c r="F16" s="40"/>
      <c r="G16" s="40"/>
      <c r="H16" s="40"/>
      <c r="I16" s="40"/>
    </row>
    <row r="17" ht="16.5" customHeight="1" x14ac:dyDescent="0.25"/>
    <row r="18" ht="18" customHeight="1" x14ac:dyDescent="0.25"/>
  </sheetData>
  <mergeCells count="6">
    <mergeCell ref="A16:I16"/>
    <mergeCell ref="A1:I1"/>
    <mergeCell ref="A2:I2"/>
    <mergeCell ref="A13:I13"/>
    <mergeCell ref="A14:I14"/>
    <mergeCell ref="A15:I15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MREFC Funding, by Project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 Division</dc:creator>
  <cp:lastModifiedBy>Jones, Thomas J</cp:lastModifiedBy>
  <cp:lastPrinted>2019-03-15T15:17:22Z</cp:lastPrinted>
  <dcterms:created xsi:type="dcterms:W3CDTF">2019-03-15T15:16:52Z</dcterms:created>
  <dcterms:modified xsi:type="dcterms:W3CDTF">2019-03-15T21:34:49Z</dcterms:modified>
</cp:coreProperties>
</file>