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24E93202-66DB-46A9-885F-02BE34A02D89}" xr6:coauthVersionLast="36" xr6:coauthVersionMax="36" xr10:uidLastSave="{00000000-0000-0000-0000-000000000000}"/>
  <bookViews>
    <workbookView xWindow="0" yWindow="0" windowWidth="37560" windowHeight="23565" xr2:uid="{00000000-000D-0000-FFFF-FFFF00000000}"/>
  </bookViews>
  <sheets>
    <sheet name="DKIST by Stage" sheetId="1" r:id="rId1"/>
  </sheets>
  <definedNames>
    <definedName name="_xlnm.Print_Area" localSheetId="0">'DKIST by Stage'!$A$1:$M$42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  <c r="G10" i="1" l="1"/>
  <c r="C10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<sst xmlns="http://schemas.openxmlformats.org/spreadsheetml/2006/main" count="9" uniqueCount="8">
  <si>
    <t xml:space="preserve"> </t>
  </si>
  <si>
    <t>ARRA Implementation</t>
  </si>
  <si>
    <t>Regular Implementation</t>
  </si>
  <si>
    <t>Implementation (MREFC)</t>
  </si>
  <si>
    <t>Operations &amp; Maintenance (R&amp;RA)</t>
  </si>
  <si>
    <t>Regular Development &amp; Design</t>
  </si>
  <si>
    <t>ARRA Development &amp; Design</t>
  </si>
  <si>
    <t xml:space="preserve"> Total, Development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</si>
</sst>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1"/>
      <color theme="1"/>
      <name val="Times New Roman"/>
      <family val="2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2" fillId="0" borderId="1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2" xfId="0" applyFont="1" applyBorder="1" applyAlignment="1">
      <alignment horizontal="left" wrapText="1"/>
    </xf>
    <xf numFmtId="2" fontId="2" fillId="0" borderId="0" xfId="0" applyNumberFormat="1" applyFont="1" applyBorder="1"/>
    <xf numFmtId="0" fontId="2" fillId="0" borderId="1" xfId="0" applyFont="1" applyBorder="1" applyAlignment="1">
      <alignment horizontal="left" wrapText="1"/>
    </xf>
    <xf numFmtId="41" fontId="2" fillId="0" borderId="2" xfId="0" applyNumberFormat="1" applyFont="1" applyBorder="1"/>
    <xf numFmtId="41" fontId="2" fillId="0" borderId="1" xfId="0" applyNumberFormat="1" applyFont="1" applyBorder="1"/>
    <xf numFmtId="41" fontId="2" fillId="0" borderId="1" xfId="0" applyNumberFormat="1" applyFont="1" applyFill="1" applyBorder="1"/>
    <xf numFmtId="0" fontId="2" fillId="0" borderId="0" xfId="0" applyFont="1" applyBorder="1"/>
    <xf numFmtId="41" fontId="2" fillId="0" borderId="0" xfId="0" applyNumberFormat="1" applyFont="1" applyBorder="1"/>
    <xf numFmtId="0" fontId="2" fillId="0" borderId="1" xfId="0" applyFont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Fill="1" applyBorder="1"/>
    <xf numFmtId="0" fontId="3" fillId="0" borderId="3" xfId="0" applyFont="1" applyFill="1" applyBorder="1"/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/>
    <xf numFmtId="0" fontId="3" fillId="0" borderId="4" xfId="0" applyFont="1" applyBorder="1" applyAlignment="1">
      <alignment horizontal="left" wrapText="1"/>
    </xf>
    <xf numFmtId="41" fontId="3" fillId="0" borderId="4" xfId="0" applyNumberFormat="1" applyFont="1" applyBorder="1"/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DKIST Funding, by Stage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3489754151225193"/>
          <c:y val="1.3333349018980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69932076286645E-2"/>
          <c:y val="0.10457840509909015"/>
          <c:w val="0.713722394382998"/>
          <c:h val="0.75584153104464069"/>
        </c:manualLayout>
      </c:layout>
      <c:lineChart>
        <c:grouping val="standard"/>
        <c:varyColors val="0"/>
        <c:ser>
          <c:idx val="5"/>
          <c:order val="5"/>
          <c:tx>
            <c:strRef>
              <c:f>'DKIST by Stage'!$A$8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'DKIST by Stage'!$B$1:$M$1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'DKIST by Stage'!$B$8:$M$8</c:f>
              <c:numCache>
                <c:formatCode>0.00</c:formatCode>
                <c:ptCount val="12"/>
                <c:pt idx="0">
                  <c:v>36.880000000000003</c:v>
                </c:pt>
                <c:pt idx="1">
                  <c:v>25.12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16.13</c:v>
                </c:pt>
                <c:pt idx="6" formatCode="_(* #,##0_);_(* \(#,##0\);_(* &quot;-&quot;_);_(@_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B-4D98-B19F-DD970C281D0A}"/>
            </c:ext>
          </c:extLst>
        </c:ser>
        <c:ser>
          <c:idx val="6"/>
          <c:order val="6"/>
          <c:tx>
            <c:strRef>
              <c:f>'DKIST by Stage'!$A$10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'DKIST by Stage'!$B$1:$M$1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'DKIST by Stage'!$B$10:$M$10</c:f>
              <c:numCache>
                <c:formatCode>0.00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13.5</c:v>
                </c:pt>
                <c:pt idx="3">
                  <c:v>13.5</c:v>
                </c:pt>
                <c:pt idx="4">
                  <c:v>22</c:v>
                </c:pt>
                <c:pt idx="5">
                  <c:v>10.5</c:v>
                </c:pt>
                <c:pt idx="6">
                  <c:v>19.010000000000002</c:v>
                </c:pt>
                <c:pt idx="7">
                  <c:v>17.54</c:v>
                </c:pt>
                <c:pt idx="8" formatCode="General">
                  <c:v>18.079999999999998</c:v>
                </c:pt>
                <c:pt idx="9" formatCode="General">
                  <c:v>19.13</c:v>
                </c:pt>
                <c:pt idx="10" formatCode="General">
                  <c:v>19.71</c:v>
                </c:pt>
                <c:pt idx="11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B-4D98-B19F-DD970C281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61640"/>
        <c:axId val="6552560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'DKIST by Stage'!$A$2</c15:sqref>
                        </c15:formulaRef>
                      </c:ext>
                    </c:extLst>
                    <c:strCache>
                      <c:ptCount val="1"/>
                      <c:pt idx="0">
                        <c:v>Regular Development &amp; Design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'DKIST by Stage'!$B$1:$M$1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'DKIST by Stage'!$B$2:$M$2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9DB-4D98-B19F-DD970C281D0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Stage'!$A$3</c15:sqref>
                        </c15:formulaRef>
                      </c:ext>
                    </c:extLst>
                    <c:strCache>
                      <c:ptCount val="1"/>
                      <c:pt idx="0">
                        <c:v>ARRA Development &amp; Design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Stage'!$B$1:$M$1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Stage'!$B$3:$M$3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DB-4D98-B19F-DD970C281D0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Stage'!$A$4</c15:sqref>
                        </c15:formulaRef>
                      </c:ext>
                    </c:extLst>
                    <c:strCache>
                      <c:ptCount val="1"/>
                      <c:pt idx="0">
                        <c:v> Total, Development &amp; Design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Stage'!$B$1:$M$1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Stage'!$B$4:$M$4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DB-4D98-B19F-DD970C281D0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Stage'!$A$6</c15:sqref>
                        </c15:formulaRef>
                      </c:ext>
                    </c:extLst>
                    <c:strCache>
                      <c:ptCount val="1"/>
                      <c:pt idx="0">
                        <c:v>Regular Implementation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Stage'!$B$1:$M$1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Stage'!$B$6:$M$6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36.880000000000003</c:v>
                      </c:pt>
                      <c:pt idx="1">
                        <c:v>25.12</c:v>
                      </c:pt>
                      <c:pt idx="2">
                        <c:v>20</c:v>
                      </c:pt>
                      <c:pt idx="3">
                        <c:v>20</c:v>
                      </c:pt>
                      <c:pt idx="4">
                        <c:v>20</c:v>
                      </c:pt>
                      <c:pt idx="5" formatCode="General">
                        <c:v>16.13</c:v>
                      </c:pt>
                      <c:pt idx="6" formatCode="_(* #,##0_);_(* \(#,##0\);_(* &quot;-&quot;_);_(@_)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9DB-4D98-B19F-DD970C281D0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Stage'!$A$7</c15:sqref>
                        </c15:formulaRef>
                      </c:ext>
                    </c:extLst>
                    <c:strCache>
                      <c:ptCount val="1"/>
                      <c:pt idx="0">
                        <c:v>ARRA Implementation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Stage'!$B$1:$M$1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'DKIST by Stage'!$B$7:$M$7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9DB-4D98-B19F-DD970C281D0A}"/>
                  </c:ext>
                </c:extLst>
              </c15:ser>
            </c15:filteredLineSeries>
          </c:ext>
        </c:extLst>
      </c:lineChart>
      <c:catAx>
        <c:axId val="65526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256064"/>
        <c:crosses val="autoZero"/>
        <c:auto val="1"/>
        <c:lblAlgn val="ctr"/>
        <c:lblOffset val="100"/>
        <c:noMultiLvlLbl val="0"/>
      </c:catAx>
      <c:valAx>
        <c:axId val="65525606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2616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40310666315602"/>
          <c:y val="0.16049616838855857"/>
          <c:w val="0.19013866953114072"/>
          <c:h val="0.300789615474204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577273</xdr:colOff>
      <xdr:row>11</xdr:row>
      <xdr:rowOff>86591</xdr:rowOff>
    </xdr:from>
    <xdr:to>
      <xdr:col>11</xdr:col>
      <xdr:colOff>122671</xdr:colOff>
      <xdr:row>41</xdr:row>
      <xdr:rowOff>7216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F625509-F6AA-456E-8D8F-78FE356A0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zoomScaleNormal="100" zoomScalePageLayoutView="88" workbookViewId="0">
      <selection activeCell="N13" sqref="N13"/>
    </sheetView>
  </sheetViews>
  <sheetFormatPr defaultColWidth="9.140625" defaultRowHeight="12" x14ac:dyDescent="0.2"/>
  <cols>
    <col min="1" max="1" width="35.85546875" style="2" customWidth="1"/>
    <col min="2" max="2" width="8" style="1" customWidth="1"/>
    <col min="3" max="9" width="8.5703125" style="1" customWidth="1"/>
    <col min="10" max="16384" width="9.140625" style="1"/>
  </cols>
  <sheetData>
    <row r="1" spans="1:14" ht="12.75" x14ac:dyDescent="0.2">
      <c r="A1" s="5"/>
      <c r="B1" s="8">
        <v>2014</v>
      </c>
      <c r="C1" s="8">
        <v>2015</v>
      </c>
      <c r="D1" s="8">
        <v>2016</v>
      </c>
      <c r="E1" s="8">
        <v>2017</v>
      </c>
      <c r="F1" s="8">
        <v>2018</v>
      </c>
      <c r="G1" s="8">
        <v>2019</v>
      </c>
      <c r="H1" s="8">
        <v>2020</v>
      </c>
      <c r="I1" s="8">
        <v>2021</v>
      </c>
      <c r="J1" s="8">
        <v>2022</v>
      </c>
      <c r="K1" s="8">
        <v>2023</v>
      </c>
      <c r="L1" s="8">
        <v>2024</v>
      </c>
      <c r="M1" s="8">
        <v>2025</v>
      </c>
    </row>
    <row r="2" spans="1:14" ht="12.75" x14ac:dyDescent="0.2">
      <c r="A2" s="9" t="s">
        <v>5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</row>
    <row r="3" spans="1:14" ht="12.75" x14ac:dyDescent="0.2">
      <c r="A3" s="11" t="s">
        <v>6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</row>
    <row r="4" spans="1:14" ht="13.5" thickBot="1" x14ac:dyDescent="0.25">
      <c r="A4" s="23" t="s">
        <v>7</v>
      </c>
      <c r="B4" s="24">
        <f>SUM(B2:B3)</f>
        <v>0</v>
      </c>
      <c r="C4" s="24">
        <f t="shared" ref="C4:M4" si="0">SUM(C2:C3)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</row>
    <row r="5" spans="1:14" ht="12.7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12.75" x14ac:dyDescent="0.2">
      <c r="A6" s="5" t="s">
        <v>2</v>
      </c>
      <c r="B6" s="10">
        <v>36.880000000000003</v>
      </c>
      <c r="C6" s="10">
        <v>25.12</v>
      </c>
      <c r="D6" s="10">
        <v>20</v>
      </c>
      <c r="E6" s="10">
        <v>20</v>
      </c>
      <c r="F6" s="10">
        <v>20</v>
      </c>
      <c r="G6" s="15">
        <v>16.13</v>
      </c>
      <c r="H6" s="16">
        <v>0</v>
      </c>
      <c r="I6" s="15"/>
      <c r="J6" s="15"/>
      <c r="K6" s="15"/>
      <c r="L6" s="15"/>
      <c r="M6" s="15"/>
    </row>
    <row r="7" spans="1:14" ht="12.75" x14ac:dyDescent="0.2">
      <c r="A7" s="17" t="s">
        <v>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4"/>
      <c r="J7" s="4"/>
      <c r="K7" s="4"/>
      <c r="L7" s="4"/>
      <c r="M7" s="4"/>
    </row>
    <row r="8" spans="1:14" ht="17.25" customHeight="1" thickBot="1" x14ac:dyDescent="0.25">
      <c r="A8" s="21" t="s">
        <v>3</v>
      </c>
      <c r="B8" s="22">
        <f t="shared" ref="B8:G8" si="1">SUM(B6:B7)</f>
        <v>36.880000000000003</v>
      </c>
      <c r="C8" s="22">
        <f t="shared" si="1"/>
        <v>25.12</v>
      </c>
      <c r="D8" s="22">
        <f t="shared" si="1"/>
        <v>20</v>
      </c>
      <c r="E8" s="22">
        <f t="shared" si="1"/>
        <v>20</v>
      </c>
      <c r="F8" s="22">
        <f t="shared" si="1"/>
        <v>20</v>
      </c>
      <c r="G8" s="22">
        <f t="shared" si="1"/>
        <v>16.13</v>
      </c>
      <c r="H8" s="24">
        <v>0</v>
      </c>
      <c r="I8" s="22"/>
      <c r="J8" s="22"/>
      <c r="K8" s="22"/>
      <c r="L8" s="22"/>
      <c r="M8" s="22"/>
      <c r="N8" s="3"/>
    </row>
    <row r="9" spans="1:14" ht="12.75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4" ht="13.5" thickBot="1" x14ac:dyDescent="0.25">
      <c r="A10" s="25" t="s">
        <v>4</v>
      </c>
      <c r="B10" s="18">
        <v>2</v>
      </c>
      <c r="C10" s="18">
        <f>2+5</f>
        <v>7</v>
      </c>
      <c r="D10" s="18">
        <v>13.5</v>
      </c>
      <c r="E10" s="18">
        <v>13.5</v>
      </c>
      <c r="F10" s="18">
        <v>22</v>
      </c>
      <c r="G10" s="18">
        <f>18.5-8</f>
        <v>10.5</v>
      </c>
      <c r="H10" s="19">
        <v>19.010000000000002</v>
      </c>
      <c r="I10" s="19">
        <v>17.54</v>
      </c>
      <c r="J10" s="20">
        <v>18.079999999999998</v>
      </c>
      <c r="K10" s="20">
        <v>19.13</v>
      </c>
      <c r="L10" s="20">
        <v>19.71</v>
      </c>
      <c r="M10" s="19">
        <v>20.3</v>
      </c>
      <c r="N10" s="3" t="s">
        <v>0</v>
      </c>
    </row>
    <row r="11" spans="1:14" x14ac:dyDescent="0.2">
      <c r="B11" s="3"/>
      <c r="C11" s="3"/>
      <c r="D11" s="3"/>
      <c r="E11" s="3"/>
      <c r="F11" s="3"/>
      <c r="G11" s="3"/>
    </row>
    <row r="17" spans="2:2" x14ac:dyDescent="0.2">
      <c r="B17" s="3" t="s">
        <v>0</v>
      </c>
    </row>
  </sheetData>
  <pageMargins left="0.7" right="0.7" top="0.75" bottom="0.75" header="0.3" footer="0.3"/>
  <pageSetup scale="92" orientation="landscape" r:id="rId1"/>
  <ignoredErrors>
    <ignoredError sqref="B4:M4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DKIST by Stage</vt:lpstr>
      <vt:lpstr>'DKIST by Stage'!Print_Area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Jones, Thomas J</cp:lastModifiedBy>
  <cp:lastPrinted>2019-03-15T14:47:25Z</cp:lastPrinted>
  <dcterms:created xsi:type="dcterms:W3CDTF">2013-06-11T15:52:32Z</dcterms:created>
  <dcterms:modified xsi:type="dcterms:W3CDTF">2019-03-15T21:41:38Z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