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13_ncr:1_{733D8D22-23FF-45CF-97DE-A7FA2F6A57B5}" xr6:coauthVersionLast="36" xr6:coauthVersionMax="36" xr10:uidLastSave="{00000000-0000-0000-0000-000000000000}"/>
  <bookViews>
    <workbookView xWindow="75" yWindow="75" windowWidth="8775" windowHeight="5070" xr2:uid="{00000000-000D-0000-FFFF-FFFF00000000}"/>
  </bookViews>
  <sheets>
    <sheet name="NSB PCB Table" sheetId="3" r:id="rId1"/>
  </sheets>
  <definedNames>
    <definedName name="_xlnm.Print_Area" localSheetId="0">'NSB PCB Table'!$A$1:$F$14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3" i="3" l="1"/>
  <c r="E13" i="3"/>
  <c r="D12" i="3"/>
  <c r="E12" i="3" s="1"/>
  <c r="F12" i="3" s="1"/>
  <c r="B12" i="3"/>
  <c r="F11" i="3"/>
  <c r="E11" i="3"/>
  <c r="F10" i="3"/>
  <c r="E10" i="3"/>
  <c r="F9" i="3"/>
  <c r="E9" i="3"/>
  <c r="F8" i="3"/>
  <c r="E8" i="3"/>
  <c r="F7" i="3"/>
  <c r="E7" i="3"/>
  <c r="F6" i="3"/>
  <c r="E6" i="3"/>
</calcChain>
</file>

<file path=xl/sharedStrings.xml><?xml version="1.0" encoding="utf-8"?>
<sst xmlns="http://schemas.openxmlformats.org/spreadsheetml/2006/main" count="18" uniqueCount="18">
  <si>
    <t>Amount</t>
  </si>
  <si>
    <t>Percent</t>
  </si>
  <si>
    <t>(Dollars in Thousands)</t>
  </si>
  <si>
    <t>Full-Time Equivalent</t>
  </si>
  <si>
    <t>Office of the National Science Board</t>
  </si>
  <si>
    <t>Representation Costs</t>
  </si>
  <si>
    <t>Total, NSB</t>
  </si>
  <si>
    <t>Staff Development and Training</t>
  </si>
  <si>
    <t>Advisory and Assistance Services</t>
  </si>
  <si>
    <t>Personnel Compensation and Benefits and Other Operating Expenses</t>
  </si>
  <si>
    <r>
      <t>Personnel Compensation 
   Benefits (PC&amp;B)</t>
    </r>
    <r>
      <rPr>
        <vertAlign val="superscript"/>
        <sz val="10"/>
        <color theme="1"/>
        <rFont val="Arial"/>
        <family val="2"/>
      </rPr>
      <t>1</t>
    </r>
  </si>
  <si>
    <t>Travel and Transportation of
   Persons</t>
  </si>
  <si>
    <t>Communications, Supplies,
   and Equipment</t>
  </si>
  <si>
    <t>FY 2018
Actual</t>
  </si>
  <si>
    <t>FY 2020 Request</t>
  </si>
  <si>
    <t>Change Over
FY 2020 Actual</t>
  </si>
  <si>
    <r>
      <rPr>
        <vertAlign val="superscript"/>
        <sz val="9"/>
        <color theme="1"/>
        <rFont val="Arial"/>
        <family val="2"/>
      </rPr>
      <t xml:space="preserve">1  </t>
    </r>
    <r>
      <rPr>
        <sz val="9"/>
        <color theme="1"/>
        <rFont val="Arial"/>
        <family val="2"/>
      </rPr>
      <t>FY 2020 PC&amp;B includes base salary costs and anticipated within grade and promotion increases.</t>
    </r>
  </si>
  <si>
    <t>FY 2019 Annualized 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</si>
</sst>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%"/>
    <numFmt numFmtId="165" formatCode="&quot;$&quot;#,##0;&quot;$&quot;#,##0;&quot;-&quot;??"/>
    <numFmt numFmtId="166" formatCode="#,##0;#,##0;&quot;-&quot;??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3">
    <xf numFmtId="0" fontId="0" fillId="0" borderId="0" xfId="0"/>
    <xf numFmtId="0" fontId="5" fillId="2" borderId="3" xfId="0" applyFont="1" applyFill="1" applyBorder="1" applyAlignment="1"/>
    <xf numFmtId="0" fontId="4" fillId="2" borderId="2" xfId="0" applyFont="1" applyFill="1" applyBorder="1" applyAlignment="1">
      <alignment vertical="center"/>
    </xf>
    <xf numFmtId="164" fontId="4" fillId="2" borderId="2" xfId="0" applyNumberFormat="1" applyFont="1" applyFill="1" applyBorder="1" applyAlignment="1">
      <alignment vertical="center"/>
    </xf>
    <xf numFmtId="0" fontId="8" fillId="0" borderId="0" xfId="0" applyFont="1"/>
    <xf numFmtId="0" fontId="1" fillId="2" borderId="3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0" fontId="1" fillId="2" borderId="0" xfId="0" applyFont="1" applyFill="1" applyBorder="1" applyAlignment="1">
      <alignment vertical="center" wrapText="1"/>
    </xf>
    <xf numFmtId="164" fontId="1" fillId="2" borderId="0" xfId="0" applyNumberFormat="1" applyFont="1" applyFill="1" applyBorder="1" applyAlignment="1">
      <alignment vertical="top"/>
    </xf>
    <xf numFmtId="0" fontId="8" fillId="0" borderId="0" xfId="0" applyFont="1" applyAlignment="1">
      <alignment vertical="center"/>
    </xf>
    <xf numFmtId="0" fontId="1" fillId="2" borderId="0" xfId="0" applyFont="1" applyFill="1" applyBorder="1" applyAlignment="1">
      <alignment vertical="center"/>
    </xf>
    <xf numFmtId="164" fontId="1" fillId="2" borderId="0" xfId="0" applyNumberFormat="1" applyFont="1" applyFill="1" applyBorder="1" applyAlignment="1">
      <alignment horizontal="right" vertical="center"/>
    </xf>
    <xf numFmtId="164" fontId="1" fillId="2" borderId="0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vertical="center"/>
    </xf>
    <xf numFmtId="164" fontId="1" fillId="2" borderId="2" xfId="1" applyNumberFormat="1" applyFont="1" applyFill="1" applyBorder="1" applyAlignment="1">
      <alignment vertical="center"/>
    </xf>
    <xf numFmtId="165" fontId="1" fillId="2" borderId="0" xfId="0" applyNumberFormat="1" applyFont="1" applyFill="1" applyBorder="1" applyAlignment="1">
      <alignment vertical="top"/>
    </xf>
    <xf numFmtId="165" fontId="1" fillId="2" borderId="0" xfId="4" applyNumberFormat="1" applyFont="1" applyFill="1" applyBorder="1" applyAlignment="1">
      <alignment vertical="top"/>
    </xf>
    <xf numFmtId="166" fontId="1" fillId="2" borderId="0" xfId="0" applyNumberFormat="1" applyFont="1" applyFill="1" applyBorder="1" applyAlignment="1">
      <alignment vertical="center"/>
    </xf>
    <xf numFmtId="166" fontId="1" fillId="2" borderId="0" xfId="4" applyNumberFormat="1" applyFont="1" applyFill="1" applyBorder="1" applyAlignment="1">
      <alignment vertical="center"/>
    </xf>
    <xf numFmtId="166" fontId="1" fillId="2" borderId="0" xfId="0" applyNumberFormat="1" applyFont="1" applyFill="1" applyBorder="1" applyAlignment="1">
      <alignment vertical="top"/>
    </xf>
    <xf numFmtId="166" fontId="1" fillId="2" borderId="0" xfId="4" applyNumberFormat="1" applyFont="1" applyFill="1" applyBorder="1" applyAlignment="1">
      <alignment vertical="top"/>
    </xf>
    <xf numFmtId="166" fontId="1" fillId="2" borderId="1" xfId="0" applyNumberFormat="1" applyFont="1" applyFill="1" applyBorder="1" applyAlignment="1">
      <alignment vertical="center"/>
    </xf>
    <xf numFmtId="166" fontId="1" fillId="2" borderId="1" xfId="4" applyNumberFormat="1" applyFont="1" applyFill="1" applyBorder="1" applyAlignment="1">
      <alignment vertical="center"/>
    </xf>
    <xf numFmtId="165" fontId="4" fillId="2" borderId="2" xfId="0" applyNumberFormat="1" applyFont="1" applyFill="1" applyBorder="1" applyAlignment="1">
      <alignment vertical="center"/>
    </xf>
    <xf numFmtId="166" fontId="1" fillId="2" borderId="2" xfId="0" applyNumberFormat="1" applyFont="1" applyFill="1" applyBorder="1" applyAlignment="1">
      <alignment vertical="center"/>
    </xf>
    <xf numFmtId="0" fontId="4" fillId="2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right" wrapText="1"/>
    </xf>
    <xf numFmtId="0" fontId="1" fillId="2" borderId="3" xfId="0" applyFont="1" applyFill="1" applyBorder="1" applyAlignment="1">
      <alignment horizontal="center" wrapText="1"/>
    </xf>
  </cellXfs>
  <cellStyles count="5">
    <cellStyle name="Comma" xfId="4" builtinId="3"/>
    <cellStyle name="Comma 2" xfId="3" xr:uid="{00000000-0005-0000-0000-000000000000}"/>
    <cellStyle name="Normal" xfId="0" builtinId="0"/>
    <cellStyle name="Normal 2" xfId="2" xr:uid="{00000000-0005-0000-0000-000002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showGridLines="0" tabSelected="1" zoomScaleNormal="100" workbookViewId="0">
      <selection activeCell="B17" sqref="B17"/>
    </sheetView>
  </sheetViews>
  <sheetFormatPr defaultRowHeight="15" x14ac:dyDescent="0.25"/>
  <cols>
    <col min="1" max="1" width="30.85546875" customWidth="1"/>
    <col min="2" max="2" width="9.7109375" customWidth="1"/>
    <col min="3" max="3" width="14.7109375" customWidth="1"/>
    <col min="4" max="6" width="9.7109375" customWidth="1"/>
  </cols>
  <sheetData>
    <row r="1" spans="1:6" s="4" customFormat="1" ht="12.75" x14ac:dyDescent="0.2">
      <c r="A1" s="28" t="s">
        <v>4</v>
      </c>
      <c r="B1" s="28"/>
      <c r="C1" s="28"/>
      <c r="D1" s="28"/>
      <c r="E1" s="28"/>
      <c r="F1" s="28"/>
    </row>
    <row r="2" spans="1:6" s="4" customFormat="1" ht="12.75" x14ac:dyDescent="0.2">
      <c r="A2" s="28" t="s">
        <v>9</v>
      </c>
      <c r="B2" s="28"/>
      <c r="C2" s="28"/>
      <c r="D2" s="28"/>
      <c r="E2" s="28"/>
      <c r="F2" s="28"/>
    </row>
    <row r="3" spans="1:6" s="4" customFormat="1" ht="14.25" customHeight="1" thickBot="1" x14ac:dyDescent="0.25">
      <c r="A3" s="29" t="s">
        <v>2</v>
      </c>
      <c r="B3" s="29"/>
      <c r="C3" s="29"/>
      <c r="D3" s="29"/>
      <c r="E3" s="29"/>
      <c r="F3" s="29"/>
    </row>
    <row r="4" spans="1:6" s="4" customFormat="1" ht="25.5" customHeight="1" x14ac:dyDescent="0.2">
      <c r="A4" s="5"/>
      <c r="B4" s="30" t="s">
        <v>13</v>
      </c>
      <c r="C4" s="30" t="s">
        <v>17</v>
      </c>
      <c r="D4" s="30" t="s">
        <v>14</v>
      </c>
      <c r="E4" s="32" t="s">
        <v>15</v>
      </c>
      <c r="F4" s="32"/>
    </row>
    <row r="5" spans="1:6" s="4" customFormat="1" ht="12.75" x14ac:dyDescent="0.2">
      <c r="A5" s="6"/>
      <c r="B5" s="31"/>
      <c r="C5" s="31"/>
      <c r="D5" s="31"/>
      <c r="E5" s="7" t="s">
        <v>0</v>
      </c>
      <c r="F5" s="7" t="s">
        <v>1</v>
      </c>
    </row>
    <row r="6" spans="1:6" s="10" customFormat="1" ht="26.45" customHeight="1" x14ac:dyDescent="0.25">
      <c r="A6" s="8" t="s">
        <v>10</v>
      </c>
      <c r="B6" s="18">
        <v>3078</v>
      </c>
      <c r="C6" s="19">
        <v>0</v>
      </c>
      <c r="D6" s="18">
        <v>3149</v>
      </c>
      <c r="E6" s="18">
        <f t="shared" ref="E6:E11" si="0">D6-B6</f>
        <v>71</v>
      </c>
      <c r="F6" s="9">
        <f>E6/B6</f>
        <v>2.3066926575698504E-2</v>
      </c>
    </row>
    <row r="7" spans="1:6" s="10" customFormat="1" ht="14.1" customHeight="1" x14ac:dyDescent="0.25">
      <c r="A7" s="11" t="s">
        <v>7</v>
      </c>
      <c r="B7" s="20">
        <v>21</v>
      </c>
      <c r="C7" s="21">
        <v>0</v>
      </c>
      <c r="D7" s="20">
        <v>38</v>
      </c>
      <c r="E7" s="21">
        <f t="shared" si="0"/>
        <v>17</v>
      </c>
      <c r="F7" s="12">
        <f>IF(E7=0, "N/A", E7/B7)</f>
        <v>0.80952380952380953</v>
      </c>
    </row>
    <row r="8" spans="1:6" s="10" customFormat="1" ht="14.1" customHeight="1" x14ac:dyDescent="0.25">
      <c r="A8" s="11" t="s">
        <v>8</v>
      </c>
      <c r="B8" s="20">
        <v>785</v>
      </c>
      <c r="C8" s="21">
        <v>0</v>
      </c>
      <c r="D8" s="20">
        <v>600</v>
      </c>
      <c r="E8" s="20">
        <f t="shared" si="0"/>
        <v>-185</v>
      </c>
      <c r="F8" s="13">
        <f>E8/B8</f>
        <v>-0.2356687898089172</v>
      </c>
    </row>
    <row r="9" spans="1:6" s="10" customFormat="1" ht="26.45" customHeight="1" x14ac:dyDescent="0.25">
      <c r="A9" s="8" t="s">
        <v>11</v>
      </c>
      <c r="B9" s="22">
        <v>260</v>
      </c>
      <c r="C9" s="23">
        <v>0</v>
      </c>
      <c r="D9" s="22">
        <v>214</v>
      </c>
      <c r="E9" s="22">
        <f t="shared" si="0"/>
        <v>-46</v>
      </c>
      <c r="F9" s="9">
        <f>E9/B9</f>
        <v>-0.17692307692307693</v>
      </c>
    </row>
    <row r="10" spans="1:6" s="10" customFormat="1" ht="26.45" customHeight="1" x14ac:dyDescent="0.25">
      <c r="A10" s="8" t="s">
        <v>12</v>
      </c>
      <c r="B10" s="22">
        <v>150</v>
      </c>
      <c r="C10" s="23">
        <v>0</v>
      </c>
      <c r="D10" s="22">
        <v>100</v>
      </c>
      <c r="E10" s="22">
        <f t="shared" si="0"/>
        <v>-50</v>
      </c>
      <c r="F10" s="9">
        <f>E10/B10</f>
        <v>-0.33333333333333331</v>
      </c>
    </row>
    <row r="11" spans="1:6" s="10" customFormat="1" ht="12.75" x14ac:dyDescent="0.25">
      <c r="A11" s="14" t="s">
        <v>5</v>
      </c>
      <c r="B11" s="24">
        <v>3</v>
      </c>
      <c r="C11" s="25">
        <v>0</v>
      </c>
      <c r="D11" s="24">
        <v>3</v>
      </c>
      <c r="E11" s="24">
        <f t="shared" si="0"/>
        <v>0</v>
      </c>
      <c r="F11" s="15" t="str">
        <f>IF(E11=0, "N/A", E11/B11)</f>
        <v>N/A</v>
      </c>
    </row>
    <row r="12" spans="1:6" s="10" customFormat="1" ht="13.5" thickBot="1" x14ac:dyDescent="0.3">
      <c r="A12" s="2" t="s">
        <v>6</v>
      </c>
      <c r="B12" s="26">
        <f>SUM(B6:B11)</f>
        <v>4297</v>
      </c>
      <c r="C12" s="26">
        <v>4370</v>
      </c>
      <c r="D12" s="26">
        <f>SUM(D6:D11)</f>
        <v>4104</v>
      </c>
      <c r="E12" s="26">
        <f>D12-B12</f>
        <v>-193</v>
      </c>
      <c r="F12" s="3">
        <f>E12/B12</f>
        <v>-4.4915057016523159E-2</v>
      </c>
    </row>
    <row r="13" spans="1:6" s="10" customFormat="1" ht="13.5" thickBot="1" x14ac:dyDescent="0.3">
      <c r="A13" s="16" t="s">
        <v>3</v>
      </c>
      <c r="B13" s="27">
        <v>17</v>
      </c>
      <c r="C13" s="27">
        <v>18</v>
      </c>
      <c r="D13" s="27">
        <v>18</v>
      </c>
      <c r="E13" s="27">
        <f>D13-B13</f>
        <v>1</v>
      </c>
      <c r="F13" s="17">
        <f>E13/B13</f>
        <v>5.8823529411764705E-2</v>
      </c>
    </row>
    <row r="14" spans="1:6" x14ac:dyDescent="0.25">
      <c r="A14" s="1" t="s">
        <v>16</v>
      </c>
      <c r="B14" s="1"/>
      <c r="C14" s="1"/>
      <c r="D14" s="1"/>
      <c r="E14" s="1"/>
      <c r="F14" s="1"/>
    </row>
  </sheetData>
  <mergeCells count="7">
    <mergeCell ref="A1:F1"/>
    <mergeCell ref="A2:F2"/>
    <mergeCell ref="A3:F3"/>
    <mergeCell ref="B4:B5"/>
    <mergeCell ref="C4:C5"/>
    <mergeCell ref="D4:D5"/>
    <mergeCell ref="E4:F4"/>
  </mergeCells>
  <pageMargins left="0.7" right="0.7" top="0.75" bottom="0.75" header="0.3" footer="0.3"/>
  <pageSetup orientation="portrait" r:id="rId1"/>
  <ignoredErrors>
    <ignoredError sqref="F11 F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NSB PCB Table</vt:lpstr>
      <vt:lpstr>'NSB PCB Table'!Print_Area</vt:lpstr>
    </vt:vector>
  </TitlesOfParts>
  <Company>National Science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barnold</dc:creator>
  <cp:lastModifiedBy>Jones, Thomas J</cp:lastModifiedBy>
  <dcterms:created xsi:type="dcterms:W3CDTF">2012-08-27T16:23:53Z</dcterms:created>
  <dcterms:modified xsi:type="dcterms:W3CDTF">2019-03-15T22:17:43Z</dcterms:modified>
</cp:coreProperties>
</file>