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5AEAD613-25E7-4BD6-91C6-FDB02A233E77}" xr6:coauthVersionLast="36" xr6:coauthVersionMax="36" xr10:uidLastSave="{00000000-0000-0000-0000-000000000000}"/>
  <bookViews>
    <workbookView xWindow="0" yWindow="0" windowWidth="18870" windowHeight="7515" xr2:uid="{D4D55EA1-7D08-4BC5-A56F-F45F0216C134}"/>
  </bookViews>
  <sheets>
    <sheet name="R&amp;RA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F15" i="1" s="1"/>
  <c r="B15" i="1"/>
  <c r="G15" i="1" s="1"/>
  <c r="F14" i="1"/>
  <c r="G14" i="1" s="1"/>
  <c r="F13" i="1"/>
  <c r="G13" i="1" s="1"/>
  <c r="G12" i="1"/>
  <c r="F12" i="1"/>
  <c r="F11" i="1"/>
  <c r="G11" i="1" s="1"/>
  <c r="G10" i="1"/>
  <c r="F10" i="1"/>
  <c r="F9" i="1"/>
  <c r="G9" i="1" s="1"/>
  <c r="G8" i="1"/>
  <c r="F8" i="1"/>
  <c r="F7" i="1"/>
  <c r="G7" i="1" s="1"/>
  <c r="G6" i="1"/>
  <c r="F6" i="1"/>
  <c r="F5" i="1"/>
  <c r="G5" i="1" s="1"/>
</calcChain>
</file>

<file path=xl/sharedStrings.xml><?xml version="1.0" encoding="utf-8"?>
<sst xmlns="http://schemas.openxmlformats.org/spreadsheetml/2006/main" count="21" uniqueCount="21">
  <si>
    <t>R&amp;RA Funding</t>
  </si>
  <si>
    <t>(Dollars in Millions)</t>
  </si>
  <si>
    <t>FY 2018
Actual</t>
  </si>
  <si>
    <r>
      <t>FY 2019
Annualized CR</t>
    </r>
    <r>
      <rPr>
        <vertAlign val="superscript"/>
        <sz val="10"/>
        <color theme="1"/>
        <rFont val="Arial"/>
        <family val="2"/>
      </rPr>
      <t>1</t>
    </r>
  </si>
  <si>
    <t>FY 2019 
Enacted</t>
  </si>
  <si>
    <t>FY 2020
Request</t>
  </si>
  <si>
    <t>Change over
FY 2018 Actual</t>
  </si>
  <si>
    <t>Amount</t>
  </si>
  <si>
    <t>Percent</t>
  </si>
  <si>
    <t>Biological Sciences</t>
  </si>
  <si>
    <t>Computer &amp; Information Science
   and Engineering</t>
  </si>
  <si>
    <t>Engineering</t>
  </si>
  <si>
    <t>Geosciences</t>
  </si>
  <si>
    <t>Mathematical &amp; Physical Sciences</t>
  </si>
  <si>
    <t>Social, Behavioral &amp; Economic
   Sciences</t>
  </si>
  <si>
    <t>Office of International Science and
   Engineering</t>
  </si>
  <si>
    <t>Office of Polar Programs</t>
  </si>
  <si>
    <t>Integrative Activities</t>
  </si>
  <si>
    <t>U.S. Arctic Research Commission</t>
  </si>
  <si>
    <t>Total, R&amp;RA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</si>
  <si>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Annualized CR amount shown to be consistent with figures presented in the President's budget, which was finalized prior to the enactment of the FY 2019 Omnibus appropriation.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</si>
</sst>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0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164" fontId="2" fillId="0" borderId="0" xfId="0" applyNumberFormat="1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wrapText="1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 vertical="center"/>
      <protection locked="0"/>
    </xf>
    <xf numFmtId="166" fontId="2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/>
      <protection locked="0"/>
    </xf>
    <xf numFmtId="164" fontId="1" fillId="0" borderId="4" xfId="0" applyNumberFormat="1" applyFont="1" applyBorder="1" applyAlignment="1" applyProtection="1">
      <alignment horizontal="right" vertical="center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locked="0"/>
    </xf>
    <xf numFmtId="164" fontId="1" fillId="0" borderId="4" xfId="0" applyNumberFormat="1" applyFont="1" applyBorder="1" applyAlignment="1" applyProtection="1">
      <alignment horizontal="right" vertical="center"/>
    </xf>
    <xf numFmtId="165" fontId="1" fillId="0" borderId="4" xfId="0" applyNumberFormat="1" applyFont="1" applyBorder="1" applyAlignment="1" applyProtection="1">
      <alignment horizontal="right" vertical="center"/>
    </xf>
    <xf numFmtId="2" fontId="2" fillId="0" borderId="0" xfId="0" applyNumberFormat="1" applyFont="1" applyProtection="1">
      <protection locked="0"/>
    </xf>
    <xf numFmtId="167" fontId="2" fillId="0" borderId="0" xfId="0" applyNumberFormat="1" applyFont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24F4-063D-4220-9BEA-E6E3CE36A53E}">
  <sheetPr>
    <pageSetUpPr fitToPage="1"/>
  </sheetPr>
  <dimension ref="A1:H24"/>
  <sheetViews>
    <sheetView showGridLines="0" tabSelected="1" zoomScaleNormal="100" workbookViewId="0">
      <selection activeCell="B19" sqref="B19"/>
    </sheetView>
  </sheetViews>
  <sheetFormatPr defaultColWidth="8.85546875" defaultRowHeight="12.75" x14ac:dyDescent="0.2"/>
  <cols>
    <col min="1" max="1" width="32.7109375" style="2" customWidth="1"/>
    <col min="2" max="2" width="10.7109375" style="2" customWidth="1"/>
    <col min="3" max="3" width="14.7109375" style="2" customWidth="1"/>
    <col min="4" max="7" width="10.7109375" style="2" customWidth="1"/>
    <col min="8" max="16384" width="8.85546875" style="2"/>
  </cols>
  <sheetData>
    <row r="1" spans="1:7" s="1" customFormat="1" ht="15" customHeight="1" x14ac:dyDescent="0.25">
      <c r="A1" s="26" t="s">
        <v>0</v>
      </c>
      <c r="B1" s="26"/>
      <c r="C1" s="26"/>
      <c r="D1" s="26"/>
      <c r="E1" s="26"/>
      <c r="F1" s="26"/>
      <c r="G1" s="26"/>
    </row>
    <row r="2" spans="1:7" ht="15" customHeight="1" thickBot="1" x14ac:dyDescent="0.25">
      <c r="A2" s="27" t="s">
        <v>1</v>
      </c>
      <c r="B2" s="27"/>
      <c r="C2" s="27"/>
      <c r="D2" s="27"/>
      <c r="E2" s="27"/>
      <c r="F2" s="27"/>
      <c r="G2" s="27"/>
    </row>
    <row r="3" spans="1:7" ht="27" customHeight="1" x14ac:dyDescent="0.2">
      <c r="A3" s="3"/>
      <c r="B3" s="28" t="s">
        <v>2</v>
      </c>
      <c r="C3" s="28" t="s">
        <v>3</v>
      </c>
      <c r="D3" s="28" t="s">
        <v>4</v>
      </c>
      <c r="E3" s="28" t="s">
        <v>5</v>
      </c>
      <c r="F3" s="31" t="s">
        <v>6</v>
      </c>
      <c r="G3" s="32"/>
    </row>
    <row r="4" spans="1:7" ht="15" customHeight="1" x14ac:dyDescent="0.2">
      <c r="A4" s="4"/>
      <c r="B4" s="29"/>
      <c r="C4" s="29"/>
      <c r="D4" s="30"/>
      <c r="E4" s="29"/>
      <c r="F4" s="5" t="s">
        <v>7</v>
      </c>
      <c r="G4" s="5" t="s">
        <v>8</v>
      </c>
    </row>
    <row r="5" spans="1:7" s="1" customFormat="1" ht="15" customHeight="1" x14ac:dyDescent="0.25">
      <c r="A5" s="1" t="s">
        <v>9</v>
      </c>
      <c r="B5" s="6">
        <v>756.6</v>
      </c>
      <c r="C5" s="6">
        <v>0</v>
      </c>
      <c r="D5" s="6">
        <v>0</v>
      </c>
      <c r="E5" s="6">
        <v>683.36</v>
      </c>
      <c r="F5" s="7">
        <f>E5-B5</f>
        <v>-73.240000000000009</v>
      </c>
      <c r="G5" s="8">
        <f>IF(B5=0,"N/A",F5/B5)</f>
        <v>-9.6801480306634949E-2</v>
      </c>
    </row>
    <row r="6" spans="1:7" s="13" customFormat="1" ht="27" customHeight="1" x14ac:dyDescent="0.2">
      <c r="A6" s="9" t="s">
        <v>10</v>
      </c>
      <c r="B6" s="10">
        <v>960.8</v>
      </c>
      <c r="C6" s="10">
        <v>0</v>
      </c>
      <c r="D6" s="10">
        <v>0</v>
      </c>
      <c r="E6" s="10">
        <v>883.04</v>
      </c>
      <c r="F6" s="11">
        <f t="shared" ref="F6:F15" si="0">E6-B6</f>
        <v>-77.759999999999991</v>
      </c>
      <c r="G6" s="12">
        <f t="shared" ref="G6:G15" si="1">IF(B6=0,"N/A",F6/B6)</f>
        <v>-8.093255620316403E-2</v>
      </c>
    </row>
    <row r="7" spans="1:7" s="1" customFormat="1" ht="15" customHeight="1" x14ac:dyDescent="0.25">
      <c r="A7" s="1" t="s">
        <v>11</v>
      </c>
      <c r="B7" s="14">
        <v>977.9</v>
      </c>
      <c r="C7" s="14">
        <v>0</v>
      </c>
      <c r="D7" s="14">
        <v>0</v>
      </c>
      <c r="E7" s="14">
        <v>881.42</v>
      </c>
      <c r="F7" s="15">
        <f t="shared" si="0"/>
        <v>-96.480000000000018</v>
      </c>
      <c r="G7" s="8">
        <f t="shared" si="1"/>
        <v>-9.8660394723386877E-2</v>
      </c>
    </row>
    <row r="8" spans="1:7" s="1" customFormat="1" ht="15" customHeight="1" x14ac:dyDescent="0.25">
      <c r="A8" s="1" t="s">
        <v>12</v>
      </c>
      <c r="B8" s="14">
        <v>907.8</v>
      </c>
      <c r="C8" s="14">
        <v>0</v>
      </c>
      <c r="D8" s="14">
        <v>0</v>
      </c>
      <c r="E8" s="14">
        <v>787.05</v>
      </c>
      <c r="F8" s="15">
        <f t="shared" si="0"/>
        <v>-120.75</v>
      </c>
      <c r="G8" s="8">
        <f t="shared" si="1"/>
        <v>-0.13301387970918704</v>
      </c>
    </row>
    <row r="9" spans="1:7" s="1" customFormat="1" ht="15" customHeight="1" x14ac:dyDescent="0.25">
      <c r="A9" s="1" t="s">
        <v>13</v>
      </c>
      <c r="B9" s="14">
        <v>1503.41</v>
      </c>
      <c r="C9" s="14">
        <v>0</v>
      </c>
      <c r="D9" s="14">
        <v>0</v>
      </c>
      <c r="E9" s="14">
        <v>1255.82</v>
      </c>
      <c r="F9" s="15">
        <f t="shared" si="0"/>
        <v>-247.59000000000015</v>
      </c>
      <c r="G9" s="8">
        <f t="shared" si="1"/>
        <v>-0.16468561470257623</v>
      </c>
    </row>
    <row r="10" spans="1:7" s="1" customFormat="1" ht="27" customHeight="1" x14ac:dyDescent="0.25">
      <c r="A10" s="16" t="s">
        <v>14</v>
      </c>
      <c r="B10" s="10">
        <v>250.69</v>
      </c>
      <c r="C10" s="10">
        <v>0</v>
      </c>
      <c r="D10" s="10">
        <v>0</v>
      </c>
      <c r="E10" s="10">
        <v>230.08</v>
      </c>
      <c r="F10" s="11">
        <f t="shared" si="0"/>
        <v>-20.609999999999985</v>
      </c>
      <c r="G10" s="12">
        <f t="shared" si="1"/>
        <v>-8.221309186644854E-2</v>
      </c>
    </row>
    <row r="11" spans="1:7" s="13" customFormat="1" ht="27" customHeight="1" x14ac:dyDescent="0.2">
      <c r="A11" s="9" t="s">
        <v>15</v>
      </c>
      <c r="B11" s="10">
        <v>48.98</v>
      </c>
      <c r="C11" s="10">
        <v>0</v>
      </c>
      <c r="D11" s="10">
        <v>0</v>
      </c>
      <c r="E11" s="10">
        <v>46.24</v>
      </c>
      <c r="F11" s="11">
        <f t="shared" si="0"/>
        <v>-2.7399999999999949</v>
      </c>
      <c r="G11" s="12">
        <f t="shared" si="1"/>
        <v>-5.5941200489995818E-2</v>
      </c>
    </row>
    <row r="12" spans="1:7" s="1" customFormat="1" ht="15" customHeight="1" x14ac:dyDescent="0.25">
      <c r="A12" s="1" t="s">
        <v>16</v>
      </c>
      <c r="B12" s="14">
        <v>501.72</v>
      </c>
      <c r="C12" s="14">
        <v>0</v>
      </c>
      <c r="D12" s="14">
        <v>0</v>
      </c>
      <c r="E12" s="14">
        <v>403.39</v>
      </c>
      <c r="F12" s="15">
        <f t="shared" si="0"/>
        <v>-98.330000000000041</v>
      </c>
      <c r="G12" s="8">
        <f t="shared" si="1"/>
        <v>-0.19598580881766731</v>
      </c>
    </row>
    <row r="13" spans="1:7" s="1" customFormat="1" ht="15" customHeight="1" x14ac:dyDescent="0.25">
      <c r="A13" s="1" t="s">
        <v>17</v>
      </c>
      <c r="B13" s="14">
        <v>471.05</v>
      </c>
      <c r="C13" s="14">
        <v>0</v>
      </c>
      <c r="D13" s="14">
        <v>0</v>
      </c>
      <c r="E13" s="14">
        <v>491.04</v>
      </c>
      <c r="F13" s="15">
        <f t="shared" si="0"/>
        <v>19.990000000000009</v>
      </c>
      <c r="G13" s="8">
        <f t="shared" si="1"/>
        <v>4.2437108587198832E-2</v>
      </c>
    </row>
    <row r="14" spans="1:7" s="1" customFormat="1" ht="15" customHeight="1" x14ac:dyDescent="0.25">
      <c r="A14" s="16" t="s">
        <v>18</v>
      </c>
      <c r="B14" s="14">
        <v>1.43</v>
      </c>
      <c r="C14" s="14">
        <v>0</v>
      </c>
      <c r="D14" s="14">
        <v>0</v>
      </c>
      <c r="E14" s="14">
        <v>1.52</v>
      </c>
      <c r="F14" s="15">
        <f t="shared" si="0"/>
        <v>9.000000000000008E-2</v>
      </c>
      <c r="G14" s="8">
        <f t="shared" si="1"/>
        <v>6.2937062937062999E-2</v>
      </c>
    </row>
    <row r="15" spans="1:7" s="1" customFormat="1" ht="15" customHeight="1" thickBot="1" x14ac:dyDescent="0.3">
      <c r="A15" s="17" t="s">
        <v>19</v>
      </c>
      <c r="B15" s="18">
        <f>SUM(B5:B14)</f>
        <v>6380.38</v>
      </c>
      <c r="C15" s="19">
        <v>6334.48</v>
      </c>
      <c r="D15" s="19">
        <v>6520</v>
      </c>
      <c r="E15" s="18">
        <f t="shared" ref="E15" si="2">SUM(E5:E14)</f>
        <v>5662.96</v>
      </c>
      <c r="F15" s="20">
        <f t="shared" si="0"/>
        <v>-717.42000000000007</v>
      </c>
      <c r="G15" s="21">
        <f t="shared" si="1"/>
        <v>-0.1124415787147474</v>
      </c>
    </row>
    <row r="16" spans="1:7" s="1" customFormat="1" ht="27" customHeight="1" x14ac:dyDescent="0.25">
      <c r="A16" s="24" t="s">
        <v>20</v>
      </c>
      <c r="B16" s="24"/>
      <c r="C16" s="24"/>
      <c r="D16" s="24"/>
      <c r="E16" s="24"/>
      <c r="F16" s="24"/>
      <c r="G16" s="24"/>
    </row>
    <row r="17" spans="1:8" s="1" customFormat="1" x14ac:dyDescent="0.25">
      <c r="A17" s="25"/>
      <c r="B17" s="25"/>
      <c r="C17" s="25"/>
      <c r="D17" s="25"/>
      <c r="E17" s="25"/>
      <c r="F17" s="25"/>
      <c r="G17" s="25"/>
    </row>
    <row r="18" spans="1:8" s="1" customFormat="1" x14ac:dyDescent="0.25">
      <c r="A18" s="25"/>
      <c r="B18" s="25"/>
      <c r="C18" s="25"/>
      <c r="D18" s="25"/>
      <c r="E18" s="25"/>
      <c r="F18" s="25"/>
      <c r="G18" s="25"/>
    </row>
    <row r="22" spans="1:8" x14ac:dyDescent="0.2">
      <c r="G22" s="22"/>
    </row>
    <row r="24" spans="1:8" x14ac:dyDescent="0.2">
      <c r="H24" s="23"/>
    </row>
  </sheetData>
  <mergeCells count="10">
    <mergeCell ref="A16:G16"/>
    <mergeCell ref="A17:G17"/>
    <mergeCell ref="A18:G18"/>
    <mergeCell ref="A1:G1"/>
    <mergeCell ref="A2:G2"/>
    <mergeCell ref="B3:B4"/>
    <mergeCell ref="C3:C4"/>
    <mergeCell ref="D3:D4"/>
    <mergeCell ref="E3:E4"/>
    <mergeCell ref="F3:G3"/>
  </mergeCells>
  <pageMargins left="0.7" right="0.7" top="0.75" bottom="0.75" header="0.3" footer="0.3"/>
  <pageSetup scale="89" orientation="portrait" r:id="rId1"/>
  <ignoredErrors>
    <ignoredError sqref="B15:E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R&amp;RA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Jones, Thomas J</cp:lastModifiedBy>
  <cp:lastPrinted>2019-03-15T15:59:35Z</cp:lastPrinted>
  <dcterms:created xsi:type="dcterms:W3CDTF">2019-03-15T15:58:26Z</dcterms:created>
  <dcterms:modified xsi:type="dcterms:W3CDTF">2019-03-15T22:26:51Z</dcterms:modified>
</cp:coreProperties>
</file>