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02208488-3346-4C18-BE76-74AB56F8B7E4}" xr6:coauthVersionLast="36" xr6:coauthVersionMax="36" xr10:uidLastSave="{00000000-0000-0000-0000-000000000000}"/>
  <bookViews>
    <workbookView xWindow="0" yWindow="0" windowWidth="18870" windowHeight="7515" xr2:uid="{EA9C7CB7-75CE-4045-A3E8-C16A84860F52}"/>
  </bookViews>
  <sheets>
    <sheet name="DB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E18" i="1"/>
  <c r="F17" i="1"/>
  <c r="E17" i="1"/>
  <c r="F16" i="1"/>
  <c r="E16" i="1"/>
  <c r="F15" i="1"/>
  <c r="E15" i="1"/>
  <c r="D14" i="1"/>
  <c r="E14" i="1" s="1"/>
  <c r="C14" i="1"/>
  <c r="B14" i="1"/>
  <c r="E13" i="1"/>
  <c r="F13" i="1" s="1"/>
  <c r="E12" i="1"/>
  <c r="F12" i="1" s="1"/>
  <c r="E11" i="1"/>
  <c r="F11" i="1" s="1"/>
  <c r="E10" i="1"/>
  <c r="F10" i="1" s="1"/>
  <c r="E9" i="1"/>
  <c r="F9" i="1" s="1"/>
  <c r="E8" i="1"/>
  <c r="D8" i="1"/>
  <c r="C8" i="1"/>
  <c r="B8" i="1"/>
  <c r="F8" i="1" s="1"/>
  <c r="F7" i="1"/>
  <c r="E7" i="1"/>
  <c r="F6" i="1"/>
  <c r="E6" i="1"/>
  <c r="D5" i="1"/>
  <c r="E5" i="1" s="1"/>
  <c r="C5" i="1"/>
  <c r="B5" i="1"/>
  <c r="F5" i="1" l="1"/>
  <c r="F14" i="1"/>
</calcChain>
</file>

<file path=xl/sharedStrings.xml><?xml version="1.0" encoding="utf-8"?>
<sst xmlns="http://schemas.openxmlformats.org/spreadsheetml/2006/main" count="23" uniqueCount="23">
  <si>
    <t>DBI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</si>
  <si>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</si>
  <si>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</si>
  <si>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</si>
  <si>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</si>
  <si>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</si>
  <si>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</si>
  <si>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</si>
  <si>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</si>
  <si>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</si>
  <si>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</si>
  <si>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</si>
  <si>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Centers for Analysis &amp; Synthesis</t>
  </si>
  <si>
    <t xml:space="preserve">   STC: Bio/computational Evolution in 
        Action CONsortium (BEACON)</t>
  </si>
  <si>
    <t xml:space="preserve">   STC: Biology with X-ray Lasers 
        (BioXFEL)</t>
  </si>
  <si>
    <t xml:space="preserve">   STC: Center for Cellular Construction 
        (CCC)</t>
  </si>
  <si>
    <t>Education</t>
  </si>
  <si>
    <t>Infrastructure</t>
  </si>
  <si>
    <r>
      <t>NEON</t>
    </r>
    <r>
      <rPr>
        <vertAlign val="superscript"/>
        <sz val="10"/>
        <color theme="1"/>
        <rFont val="Arial"/>
        <family val="2"/>
      </rPr>
      <t>1</t>
    </r>
  </si>
  <si>
    <t>CHESS</t>
  </si>
  <si>
    <t>National Nanotechnology Coordinated 
   Infrastructure (NNCI)</t>
  </si>
  <si>
    <t>Research Resources</t>
  </si>
  <si>
    <r>
      <t xml:space="preserve">1 </t>
    </r>
    <r>
      <rPr>
        <sz val="9"/>
        <color theme="1"/>
        <rFont val="Arial"/>
        <family val="2"/>
      </rPr>
      <t>FY 2018 Actuals figure includes a one-time expenditure of $3.0 million for a cyberinfrastructure enhancements, not related to O&amp;M.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</si>
</sst>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Fill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  <protection locked="0"/>
    </xf>
    <xf numFmtId="166" fontId="0" fillId="0" borderId="0" xfId="0" applyNumberFormat="1" applyFont="1" applyAlignment="1" applyProtection="1">
      <alignment horizontal="right" vertical="top"/>
      <protection locked="0"/>
    </xf>
    <xf numFmtId="166" fontId="0" fillId="0" borderId="0" xfId="0" applyNumberFormat="1" applyFont="1" applyAlignment="1" applyProtection="1">
      <alignment horizontal="right" vertical="top"/>
    </xf>
    <xf numFmtId="165" fontId="0" fillId="0" borderId="0" xfId="0" applyNumberFormat="1" applyFont="1" applyAlignment="1" applyProtection="1">
      <alignment horizontal="right" vertical="top"/>
    </xf>
    <xf numFmtId="0" fontId="0" fillId="0" borderId="1" xfId="0" applyFont="1" applyBorder="1" applyAlignment="1" applyProtection="1"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66C3-E328-4CB6-8C64-89DAF2CB259E}">
  <dimension ref="A1:F27"/>
  <sheetViews>
    <sheetView showGridLines="0" tabSelected="1" zoomScaleNormal="100" workbookViewId="0">
      <selection activeCell="I10" sqref="I10"/>
    </sheetView>
  </sheetViews>
  <sheetFormatPr defaultColWidth="8.85546875" defaultRowHeight="12.75" x14ac:dyDescent="0.2"/>
  <cols>
    <col min="1" max="1" width="35.85546875" style="29" customWidth="1"/>
    <col min="2" max="6" width="9.7109375" style="29" customWidth="1"/>
    <col min="7" max="16384" width="8.85546875" style="29"/>
  </cols>
  <sheetData>
    <row r="1" spans="1:6" s="1" customFormat="1" ht="13.5" customHeight="1" x14ac:dyDescent="0.2">
      <c r="A1" s="34" t="s">
        <v>0</v>
      </c>
      <c r="B1" s="34"/>
      <c r="C1" s="34"/>
      <c r="D1" s="34"/>
      <c r="E1" s="34"/>
      <c r="F1" s="34"/>
    </row>
    <row r="2" spans="1:6" s="2" customFormat="1" ht="13.5" customHeight="1" thickBot="1" x14ac:dyDescent="0.25">
      <c r="A2" s="35" t="s">
        <v>1</v>
      </c>
      <c r="B2" s="35"/>
      <c r="C2" s="35"/>
      <c r="D2" s="35"/>
      <c r="E2" s="35"/>
      <c r="F2" s="35"/>
    </row>
    <row r="3" spans="1:6" s="2" customFormat="1" ht="27" customHeight="1" x14ac:dyDescent="0.2">
      <c r="A3" s="3"/>
      <c r="B3" s="36" t="s">
        <v>2</v>
      </c>
      <c r="C3" s="36" t="s">
        <v>3</v>
      </c>
      <c r="D3" s="36" t="s">
        <v>4</v>
      </c>
      <c r="E3" s="38" t="s">
        <v>5</v>
      </c>
      <c r="F3" s="39"/>
    </row>
    <row r="4" spans="1:6" s="2" customFormat="1" ht="13.5" customHeight="1" x14ac:dyDescent="0.2">
      <c r="A4" s="4"/>
      <c r="B4" s="37"/>
      <c r="C4" s="37"/>
      <c r="D4" s="37"/>
      <c r="E4" s="5" t="s">
        <v>6</v>
      </c>
      <c r="F4" s="5" t="s">
        <v>7</v>
      </c>
    </row>
    <row r="5" spans="1:6" s="2" customFormat="1" ht="13.5" customHeight="1" x14ac:dyDescent="0.2">
      <c r="A5" s="6" t="s">
        <v>8</v>
      </c>
      <c r="B5" s="7">
        <f>SUM(B6,B13,B14)</f>
        <v>181.31</v>
      </c>
      <c r="C5" s="7">
        <f>SUM(C6,C13,C14)</f>
        <v>0</v>
      </c>
      <c r="D5" s="7">
        <f>SUM(D6,D13,D14)</f>
        <v>163.16</v>
      </c>
      <c r="E5" s="8">
        <f t="shared" ref="E5:E18" si="0">D5-B5</f>
        <v>-18.150000000000006</v>
      </c>
      <c r="F5" s="9">
        <f t="shared" ref="F5:F18" si="1">IF(B5=0,"N/A",E5/B5)</f>
        <v>-0.10010479289614475</v>
      </c>
    </row>
    <row r="6" spans="1:6" s="2" customFormat="1" ht="13.5" customHeight="1" x14ac:dyDescent="0.2">
      <c r="A6" s="10" t="s">
        <v>9</v>
      </c>
      <c r="B6" s="11">
        <v>30.94</v>
      </c>
      <c r="C6" s="11">
        <v>0</v>
      </c>
      <c r="D6" s="12">
        <v>32.21</v>
      </c>
      <c r="E6" s="13">
        <f t="shared" si="0"/>
        <v>1.2699999999999996</v>
      </c>
      <c r="F6" s="14">
        <f t="shared" si="1"/>
        <v>4.1047188106011621E-2</v>
      </c>
    </row>
    <row r="7" spans="1:6" s="2" customFormat="1" ht="13.5" customHeight="1" x14ac:dyDescent="0.2">
      <c r="A7" s="15" t="s">
        <v>10</v>
      </c>
      <c r="B7" s="16">
        <v>2.92</v>
      </c>
      <c r="C7" s="16">
        <v>0</v>
      </c>
      <c r="D7" s="17">
        <v>2.64</v>
      </c>
      <c r="E7" s="18">
        <f t="shared" si="0"/>
        <v>-0.2799999999999998</v>
      </c>
      <c r="F7" s="19">
        <f t="shared" si="1"/>
        <v>-9.5890410958904049E-2</v>
      </c>
    </row>
    <row r="8" spans="1:6" s="2" customFormat="1" ht="13.5" customHeight="1" x14ac:dyDescent="0.2">
      <c r="A8" s="15" t="s">
        <v>11</v>
      </c>
      <c r="B8" s="16">
        <f>SUM(B9:B12)</f>
        <v>21</v>
      </c>
      <c r="C8" s="16">
        <f>SUM(C9:C12)</f>
        <v>0</v>
      </c>
      <c r="D8" s="16">
        <f>SUM(D9:D12)</f>
        <v>16.100000000000001</v>
      </c>
      <c r="E8" s="18">
        <f t="shared" si="0"/>
        <v>-4.8999999999999986</v>
      </c>
      <c r="F8" s="19">
        <f t="shared" si="1"/>
        <v>-0.23333333333333325</v>
      </c>
    </row>
    <row r="9" spans="1:6" s="2" customFormat="1" ht="13.5" customHeight="1" x14ac:dyDescent="0.2">
      <c r="A9" s="15" t="s">
        <v>12</v>
      </c>
      <c r="B9" s="16">
        <v>6</v>
      </c>
      <c r="C9" s="16">
        <v>0</v>
      </c>
      <c r="D9" s="16">
        <v>4.8</v>
      </c>
      <c r="E9" s="18">
        <f t="shared" si="0"/>
        <v>-1.2000000000000002</v>
      </c>
      <c r="F9" s="19">
        <f t="shared" si="1"/>
        <v>-0.20000000000000004</v>
      </c>
    </row>
    <row r="10" spans="1:6" s="2" customFormat="1" ht="27" customHeight="1" x14ac:dyDescent="0.2">
      <c r="A10" s="20" t="s">
        <v>13</v>
      </c>
      <c r="B10" s="21">
        <v>5</v>
      </c>
      <c r="C10" s="21">
        <v>0</v>
      </c>
      <c r="D10" s="21">
        <v>1.3</v>
      </c>
      <c r="E10" s="22">
        <f t="shared" si="0"/>
        <v>-3.7</v>
      </c>
      <c r="F10" s="23">
        <f t="shared" si="1"/>
        <v>-0.74</v>
      </c>
    </row>
    <row r="11" spans="1:6" s="2" customFormat="1" ht="27" customHeight="1" x14ac:dyDescent="0.2">
      <c r="A11" s="20" t="s">
        <v>14</v>
      </c>
      <c r="B11" s="21">
        <v>5</v>
      </c>
      <c r="C11" s="21">
        <v>0</v>
      </c>
      <c r="D11" s="21">
        <v>5</v>
      </c>
      <c r="E11" s="22">
        <f t="shared" si="0"/>
        <v>0</v>
      </c>
      <c r="F11" s="23">
        <f t="shared" si="1"/>
        <v>0</v>
      </c>
    </row>
    <row r="12" spans="1:6" s="2" customFormat="1" ht="27" customHeight="1" x14ac:dyDescent="0.2">
      <c r="A12" s="20" t="s">
        <v>15</v>
      </c>
      <c r="B12" s="21">
        <v>5</v>
      </c>
      <c r="C12" s="21">
        <v>0</v>
      </c>
      <c r="D12" s="21">
        <v>5</v>
      </c>
      <c r="E12" s="22">
        <f t="shared" si="0"/>
        <v>0</v>
      </c>
      <c r="F12" s="23">
        <f t="shared" si="1"/>
        <v>0</v>
      </c>
    </row>
    <row r="13" spans="1:6" s="2" customFormat="1" ht="13.5" customHeight="1" x14ac:dyDescent="0.2">
      <c r="A13" s="10" t="s">
        <v>16</v>
      </c>
      <c r="B13" s="11">
        <v>25.69</v>
      </c>
      <c r="C13" s="11">
        <v>0</v>
      </c>
      <c r="D13" s="11">
        <v>19.420000000000002</v>
      </c>
      <c r="E13" s="13">
        <f t="shared" si="0"/>
        <v>-6.27</v>
      </c>
      <c r="F13" s="14">
        <f t="shared" si="1"/>
        <v>-0.24406383806928764</v>
      </c>
    </row>
    <row r="14" spans="1:6" s="2" customFormat="1" ht="13.5" customHeight="1" x14ac:dyDescent="0.2">
      <c r="A14" s="10" t="s">
        <v>17</v>
      </c>
      <c r="B14" s="11">
        <f>SUM(B15:B18)</f>
        <v>124.68</v>
      </c>
      <c r="C14" s="11">
        <f>SUM(C15:C18)</f>
        <v>0</v>
      </c>
      <c r="D14" s="11">
        <f>SUM(D15:D18)</f>
        <v>111.53</v>
      </c>
      <c r="E14" s="13">
        <f t="shared" si="0"/>
        <v>-13.150000000000006</v>
      </c>
      <c r="F14" s="14">
        <f t="shared" si="1"/>
        <v>-0.10547000320821306</v>
      </c>
    </row>
    <row r="15" spans="1:6" s="2" customFormat="1" ht="13.5" customHeight="1" x14ac:dyDescent="0.2">
      <c r="A15" s="15" t="s">
        <v>18</v>
      </c>
      <c r="B15" s="16">
        <v>67.900000000000006</v>
      </c>
      <c r="C15" s="16">
        <v>0</v>
      </c>
      <c r="D15" s="17">
        <v>62.6</v>
      </c>
      <c r="E15" s="18">
        <f t="shared" si="0"/>
        <v>-5.3000000000000043</v>
      </c>
      <c r="F15" s="19">
        <f t="shared" si="1"/>
        <v>-7.8055964653902854E-2</v>
      </c>
    </row>
    <row r="16" spans="1:6" s="2" customFormat="1" ht="13.5" customHeight="1" x14ac:dyDescent="0.2">
      <c r="A16" s="15" t="s">
        <v>19</v>
      </c>
      <c r="B16" s="16">
        <v>4</v>
      </c>
      <c r="C16" s="16">
        <v>0</v>
      </c>
      <c r="D16" s="16">
        <v>0</v>
      </c>
      <c r="E16" s="18">
        <f t="shared" si="0"/>
        <v>-4</v>
      </c>
      <c r="F16" s="19">
        <f t="shared" si="1"/>
        <v>-1</v>
      </c>
    </row>
    <row r="17" spans="1:6" s="2" customFormat="1" ht="27" customHeight="1" x14ac:dyDescent="0.2">
      <c r="A17" s="20" t="s">
        <v>20</v>
      </c>
      <c r="B17" s="21">
        <v>0.35</v>
      </c>
      <c r="C17" s="21">
        <v>0</v>
      </c>
      <c r="D17" s="21">
        <v>0.35</v>
      </c>
      <c r="E17" s="22">
        <f t="shared" si="0"/>
        <v>0</v>
      </c>
      <c r="F17" s="23">
        <f t="shared" si="1"/>
        <v>0</v>
      </c>
    </row>
    <row r="18" spans="1:6" s="28" customFormat="1" ht="13.5" customHeight="1" thickBot="1" x14ac:dyDescent="0.25">
      <c r="A18" s="24" t="s">
        <v>21</v>
      </c>
      <c r="B18" s="25">
        <v>52.43</v>
      </c>
      <c r="C18" s="25">
        <v>0</v>
      </c>
      <c r="D18" s="25">
        <v>48.58</v>
      </c>
      <c r="E18" s="26">
        <f t="shared" si="0"/>
        <v>-3.8500000000000014</v>
      </c>
      <c r="F18" s="27">
        <f t="shared" si="1"/>
        <v>-7.3431241655540755E-2</v>
      </c>
    </row>
    <row r="19" spans="1:6" ht="27" customHeight="1" x14ac:dyDescent="0.2">
      <c r="A19" s="31" t="s">
        <v>22</v>
      </c>
      <c r="B19" s="32"/>
      <c r="C19" s="32"/>
      <c r="D19" s="32"/>
      <c r="E19" s="32"/>
      <c r="F19" s="32"/>
    </row>
    <row r="20" spans="1:6" ht="13.5" customHeight="1" x14ac:dyDescent="0.2">
      <c r="A20" s="33"/>
      <c r="B20" s="33"/>
      <c r="C20" s="33"/>
      <c r="D20" s="33"/>
      <c r="E20" s="33"/>
      <c r="F20" s="33"/>
    </row>
    <row r="21" spans="1:6" ht="13.5" customHeight="1" x14ac:dyDescent="0.2">
      <c r="A21" s="33"/>
      <c r="B21" s="33"/>
      <c r="C21" s="33"/>
      <c r="D21" s="33"/>
      <c r="E21" s="33"/>
      <c r="F21" s="33"/>
    </row>
    <row r="22" spans="1:6" x14ac:dyDescent="0.2">
      <c r="A22" s="30"/>
      <c r="B22" s="30"/>
      <c r="C22" s="30"/>
      <c r="D22" s="30"/>
      <c r="E22" s="30"/>
      <c r="F22" s="30"/>
    </row>
    <row r="24" spans="1:6" ht="24.75" customHeight="1" x14ac:dyDescent="0.2"/>
    <row r="25" spans="1:6" ht="13.5" customHeight="1" x14ac:dyDescent="0.2"/>
    <row r="26" spans="1:6" ht="13.5" customHeight="1" x14ac:dyDescent="0.2"/>
    <row r="27" spans="1:6" ht="13.5" customHeight="1" x14ac:dyDescent="0.2"/>
  </sheetData>
  <mergeCells count="9">
    <mergeCell ref="A19:F19"/>
    <mergeCell ref="A20:F20"/>
    <mergeCell ref="A21:F2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7 B9:D14" unlockedFormula="1"/>
    <ignoredError sqref="B8:D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2019-03-15T15:52:10Z</cp:lastPrinted>
  <dcterms:created xsi:type="dcterms:W3CDTF">2019-03-15T15:51:40Z</dcterms:created>
  <dcterms:modified xsi:type="dcterms:W3CDTF">2019-03-15T22:33:57Z</dcterms:modified>
</cp:coreProperties>
</file>