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3C9FE1B1-5DC8-48D7-B4F7-F5A791033A9E}" xr6:coauthVersionLast="36" xr6:coauthVersionMax="36" xr10:uidLastSave="{00000000-0000-0000-0000-000000000000}"/>
  <bookViews>
    <workbookView xWindow="-195" yWindow="-105" windowWidth="1425" windowHeight="855" xr2:uid="{2F0BD3C3-3DED-41D9-8C37-0B9F1CC0C743}"/>
  </bookViews>
  <sheets>
    <sheet name="CIS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C10" i="1"/>
  <c r="B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<sst xmlns="http://schemas.openxmlformats.org/spreadsheetml/2006/main" count="14" uniqueCount="14">
  <si>
    <t>(Dollars in Millions)</t>
  </si>
  <si>
    <t>FY 2018
Actual</t>
  </si>
  <si>
    <t>FY 2020
Request</t>
  </si>
  <si>
    <t>Amount</t>
  </si>
  <si>
    <t>Percent</t>
  </si>
  <si>
    <t>Total</t>
  </si>
  <si>
    <t>FY 2019
(TBD)</t>
  </si>
  <si>
    <t>Change over
FY 2018 Actual</t>
  </si>
  <si>
    <t>Office of Advanced Cyberinfrastructure (OAC)</t>
  </si>
  <si>
    <t>Computing and Communication Foundations (CCF)</t>
  </si>
  <si>
    <t>Computer and Network Systems (CNS)</t>
  </si>
  <si>
    <t>Information and Intelligent Systems (IIS)</t>
  </si>
  <si>
    <t>Information Technology Research (ITR)</t>
  </si>
  <si>
    <t>CISE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</si>
</sst>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0" fillId="0" borderId="0" xfId="0" applyFont="1" applyProtection="1">
      <protection locked="0"/>
    </xf>
    <xf numFmtId="0" fontId="2" fillId="0" borderId="0" xfId="0" applyFont="1" applyBorder="1" applyAlignment="1">
      <alignment horizontal="left"/>
    </xf>
    <xf numFmtId="164" fontId="0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166" fontId="0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vertical="center"/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3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F11"/>
  <sheetViews>
    <sheetView showGridLines="0" tabSelected="1" zoomScaleNormal="100" workbookViewId="0">
      <selection activeCell="A32" sqref="A32:B32"/>
    </sheetView>
  </sheetViews>
  <sheetFormatPr defaultColWidth="8.7109375" defaultRowHeight="12.75" x14ac:dyDescent="0.2"/>
  <cols>
    <col min="1" max="1" width="42.7109375" style="5" bestFit="1" customWidth="1"/>
    <col min="2" max="2" width="9.140625" style="5" customWidth="1"/>
    <col min="3" max="3" width="8" style="5" bestFit="1" customWidth="1"/>
    <col min="4" max="6" width="9.140625" style="5" customWidth="1"/>
    <col min="7" max="8" width="8.7109375" style="5"/>
    <col min="9" max="9" width="9.85546875" style="5" customWidth="1"/>
    <col min="10" max="10" width="2.42578125" style="5" customWidth="1"/>
    <col min="11" max="11" width="7.28515625" style="5" customWidth="1"/>
    <col min="12" max="12" width="9.5703125" style="5" customWidth="1"/>
    <col min="13" max="16384" width="8.7109375" style="5"/>
  </cols>
  <sheetData>
    <row r="1" spans="1:6" s="12" customFormat="1" ht="13.5" customHeight="1" x14ac:dyDescent="0.2">
      <c r="A1" s="17" t="s">
        <v>13</v>
      </c>
      <c r="B1" s="17"/>
      <c r="C1" s="17"/>
      <c r="D1" s="17"/>
      <c r="E1" s="17"/>
      <c r="F1" s="17"/>
    </row>
    <row r="2" spans="1:6" ht="13.5" customHeight="1" thickBot="1" x14ac:dyDescent="0.25">
      <c r="A2" s="18" t="s">
        <v>0</v>
      </c>
      <c r="B2" s="18"/>
      <c r="C2" s="18"/>
      <c r="D2" s="18"/>
      <c r="E2" s="18"/>
      <c r="F2" s="18"/>
    </row>
    <row r="3" spans="1:6" ht="27" customHeight="1" x14ac:dyDescent="0.2">
      <c r="A3" s="13"/>
      <c r="B3" s="19" t="s">
        <v>1</v>
      </c>
      <c r="C3" s="19" t="s">
        <v>6</v>
      </c>
      <c r="D3" s="19" t="s">
        <v>2</v>
      </c>
      <c r="E3" s="21" t="s">
        <v>7</v>
      </c>
      <c r="F3" s="22"/>
    </row>
    <row r="4" spans="1:6" ht="13.5" customHeight="1" x14ac:dyDescent="0.2">
      <c r="A4" s="14"/>
      <c r="B4" s="20"/>
      <c r="C4" s="20"/>
      <c r="D4" s="20"/>
      <c r="E4" s="16" t="s">
        <v>3</v>
      </c>
      <c r="F4" s="16" t="s">
        <v>4</v>
      </c>
    </row>
    <row r="5" spans="1:6" s="15" customFormat="1" ht="13.5" customHeight="1" x14ac:dyDescent="0.2">
      <c r="A5" s="6" t="s">
        <v>8</v>
      </c>
      <c r="B5" s="7">
        <v>224.24</v>
      </c>
      <c r="C5" s="7">
        <v>0</v>
      </c>
      <c r="D5" s="7">
        <v>199.02</v>
      </c>
      <c r="E5" s="8">
        <f t="shared" ref="E5:E9" si="0">D5-B5</f>
        <v>-25.22</v>
      </c>
      <c r="F5" s="9">
        <f>IF(B5=0,"N/A",E5/B5)</f>
        <v>-0.11246878344630752</v>
      </c>
    </row>
    <row r="6" spans="1:6" s="15" customFormat="1" ht="13.5" customHeight="1" x14ac:dyDescent="0.2">
      <c r="A6" s="6" t="s">
        <v>9</v>
      </c>
      <c r="B6" s="10">
        <v>195.63</v>
      </c>
      <c r="C6" s="10">
        <v>0</v>
      </c>
      <c r="D6" s="10">
        <v>172.93</v>
      </c>
      <c r="E6" s="11">
        <f t="shared" si="0"/>
        <v>-22.699999999999989</v>
      </c>
      <c r="F6" s="9">
        <f t="shared" ref="F6:F9" si="1">IF(B6=0,"N/A",E6/B6)</f>
        <v>-0.11603537289781725</v>
      </c>
    </row>
    <row r="7" spans="1:6" s="15" customFormat="1" ht="13.5" customHeight="1" x14ac:dyDescent="0.2">
      <c r="A7" s="6" t="s">
        <v>10</v>
      </c>
      <c r="B7" s="10">
        <v>231.88</v>
      </c>
      <c r="C7" s="10">
        <v>0</v>
      </c>
      <c r="D7" s="10">
        <v>205.73</v>
      </c>
      <c r="E7" s="11">
        <f t="shared" si="0"/>
        <v>-26.150000000000006</v>
      </c>
      <c r="F7" s="9">
        <f t="shared" si="1"/>
        <v>-0.11277384854234952</v>
      </c>
    </row>
    <row r="8" spans="1:6" s="15" customFormat="1" ht="13.5" customHeight="1" x14ac:dyDescent="0.2">
      <c r="A8" s="6" t="s">
        <v>11</v>
      </c>
      <c r="B8" s="10">
        <v>210.69</v>
      </c>
      <c r="C8" s="10">
        <v>0</v>
      </c>
      <c r="D8" s="10">
        <v>189.51</v>
      </c>
      <c r="E8" s="11">
        <f t="shared" si="0"/>
        <v>-21.180000000000007</v>
      </c>
      <c r="F8" s="9">
        <f t="shared" si="1"/>
        <v>-0.10052684038160334</v>
      </c>
    </row>
    <row r="9" spans="1:6" s="15" customFormat="1" ht="13.5" customHeight="1" x14ac:dyDescent="0.2">
      <c r="A9" s="6" t="s">
        <v>12</v>
      </c>
      <c r="B9" s="10">
        <v>98.36</v>
      </c>
      <c r="C9" s="10">
        <v>0</v>
      </c>
      <c r="D9" s="10">
        <v>115.85</v>
      </c>
      <c r="E9" s="11">
        <f t="shared" si="0"/>
        <v>17.489999999999995</v>
      </c>
      <c r="F9" s="9">
        <f t="shared" si="1"/>
        <v>0.17781618544123623</v>
      </c>
    </row>
    <row r="10" spans="1:6" s="15" customFormat="1" ht="13.5" customHeight="1" thickBot="1" x14ac:dyDescent="0.25">
      <c r="A10" s="1" t="s">
        <v>5</v>
      </c>
      <c r="B10" s="2">
        <f>SUM(B5:B9)</f>
        <v>960.80000000000007</v>
      </c>
      <c r="C10" s="2">
        <f>SUM(C5:C9)</f>
        <v>0</v>
      </c>
      <c r="D10" s="2">
        <f>SUM(D5:D9)</f>
        <v>883.04000000000008</v>
      </c>
      <c r="E10" s="3">
        <f>D10-B10</f>
        <v>-77.759999999999991</v>
      </c>
      <c r="F10" s="4">
        <f>IF(B10=0,"N/A",E10/B10)</f>
        <v>-8.0932556203164016E-2</v>
      </c>
    </row>
    <row r="11" spans="1:6" ht="3" customHeight="1" x14ac:dyDescent="0.2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Roche, Claudia G</cp:lastModifiedBy>
  <cp:lastPrinted>2019-02-08T17:59:48Z</cp:lastPrinted>
  <dcterms:created xsi:type="dcterms:W3CDTF">2018-11-16T16:51:05Z</dcterms:created>
  <dcterms:modified xsi:type="dcterms:W3CDTF">2019-03-15T14:46:56Z</dcterms:modified>
</cp:coreProperties>
</file>