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5B136945-4AB6-42D0-91D0-E299A60A18D9}" xr6:coauthVersionLast="36" xr6:coauthVersionMax="36" xr10:uidLastSave="{00000000-0000-0000-0000-000000000000}"/>
  <bookViews>
    <workbookView xWindow="0" yWindow="0" windowWidth="28800" windowHeight="12225" xr2:uid="{A67C28BB-BCA5-4C8D-99B2-6BF631994EBB}"/>
  </bookViews>
  <sheets>
    <sheet name="ENG Major 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6" i="1"/>
  <c r="E16" i="1" s="1"/>
  <c r="C16" i="1"/>
  <c r="B16" i="1"/>
  <c r="F16" i="1" s="1"/>
  <c r="E15" i="1"/>
  <c r="F15" i="1" s="1"/>
  <c r="E14" i="1"/>
  <c r="F14" i="1" s="1"/>
  <c r="E13" i="1"/>
  <c r="F13" i="1" s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12" i="1" l="1"/>
  <c r="F12" i="1" s="1"/>
</calcChain>
</file>

<file path=xl/sharedStrings.xml><?xml version="1.0" encoding="utf-8"?>
<sst xmlns="http://schemas.openxmlformats.org/spreadsheetml/2006/main" count="23" uniqueCount="23">
  <si>
    <t>ENG Major Investments</t>
  </si>
  <si>
    <t>(Dollars in Millions)</t>
  </si>
  <si>
    <t>Area of Investment</t>
  </si>
  <si>
    <t>FY 2018
 Actual</t>
  </si>
  <si>
    <t>FY 2019
 (TBD)</t>
  </si>
  <si>
    <t>FY 2020
 Request</t>
  </si>
  <si>
    <t>Change over 
FY 2018 Actual</t>
  </si>
  <si>
    <t>Amount</t>
  </si>
  <si>
    <t>Percent</t>
  </si>
  <si>
    <t>Advanced Manufacturing</t>
  </si>
  <si>
    <t>Artificial Intelligence (AI)</t>
  </si>
  <si>
    <t>CAREER</t>
  </si>
  <si>
    <t>INFEWS</t>
  </si>
  <si>
    <t>IUSE</t>
  </si>
  <si>
    <t>Microelectronics and Semiconductors</t>
  </si>
  <si>
    <t>I-Corps™</t>
  </si>
  <si>
    <t>Quantum Information Sciences (QIS)</t>
  </si>
  <si>
    <t>SaTC</t>
  </si>
  <si>
    <t>UtB</t>
  </si>
  <si>
    <t>BRAIN Initiative</t>
  </si>
  <si>
    <t>NSF's Big Ideas</t>
  </si>
  <si>
    <t>FW-HTF Stewardship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</si>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</sst>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9.5"/>
      <color rgb="FF000000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center" indent="1"/>
    </xf>
    <xf numFmtId="166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166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166" fontId="5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0" fontId="5" fillId="0" borderId="0" xfId="0" applyFont="1"/>
    <xf numFmtId="39" fontId="2" fillId="0" borderId="0" xfId="0" applyNumberFormat="1" applyFont="1"/>
    <xf numFmtId="0" fontId="2" fillId="0" borderId="2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3C46-6D1D-4891-B567-9D27D98BAF01}">
  <dimension ref="A1:F21"/>
  <sheetViews>
    <sheetView showGridLines="0" tabSelected="1" workbookViewId="0">
      <selection activeCell="D23" sqref="D23"/>
    </sheetView>
  </sheetViews>
  <sheetFormatPr defaultColWidth="9.140625" defaultRowHeight="12.75" x14ac:dyDescent="0.2"/>
  <cols>
    <col min="1" max="1" width="34.85546875" style="1" customWidth="1"/>
    <col min="2" max="5" width="9.140625" style="1"/>
    <col min="6" max="6" width="9.5703125" style="1" customWidth="1"/>
    <col min="7" max="16384" width="9.140625" style="1"/>
  </cols>
  <sheetData>
    <row r="1" spans="1:6" x14ac:dyDescent="0.2">
      <c r="A1" s="19" t="s">
        <v>0</v>
      </c>
      <c r="B1" s="19"/>
      <c r="C1" s="19"/>
      <c r="D1" s="19"/>
      <c r="E1" s="19"/>
      <c r="F1" s="19"/>
    </row>
    <row r="2" spans="1:6" ht="13.5" thickBot="1" x14ac:dyDescent="0.25">
      <c r="A2" s="20" t="s">
        <v>1</v>
      </c>
      <c r="B2" s="20"/>
      <c r="C2" s="20"/>
      <c r="D2" s="20"/>
      <c r="E2" s="20"/>
      <c r="F2" s="20"/>
    </row>
    <row r="3" spans="1:6" ht="27.95" customHeight="1" x14ac:dyDescent="0.2">
      <c r="A3" s="21" t="s">
        <v>2</v>
      </c>
      <c r="B3" s="23" t="s">
        <v>3</v>
      </c>
      <c r="C3" s="23" t="s">
        <v>4</v>
      </c>
      <c r="D3" s="23" t="s">
        <v>5</v>
      </c>
      <c r="E3" s="25" t="s">
        <v>6</v>
      </c>
      <c r="F3" s="25"/>
    </row>
    <row r="4" spans="1:6" x14ac:dyDescent="0.2">
      <c r="A4" s="22"/>
      <c r="B4" s="24"/>
      <c r="C4" s="24"/>
      <c r="D4" s="24"/>
      <c r="E4" s="2" t="s">
        <v>7</v>
      </c>
      <c r="F4" s="2" t="s">
        <v>8</v>
      </c>
    </row>
    <row r="5" spans="1:6" x14ac:dyDescent="0.2">
      <c r="A5" s="3" t="s">
        <v>9</v>
      </c>
      <c r="B5" s="4">
        <v>110.89</v>
      </c>
      <c r="C5" s="4">
        <v>0</v>
      </c>
      <c r="D5" s="4">
        <v>110.89</v>
      </c>
      <c r="E5" s="4">
        <f>D5-B5</f>
        <v>0</v>
      </c>
      <c r="F5" s="5">
        <f t="shared" ref="F5:F17" si="0">IF(B5&lt;&gt;0,E5/B5,"N/A")</f>
        <v>0</v>
      </c>
    </row>
    <row r="6" spans="1:6" x14ac:dyDescent="0.2">
      <c r="A6" s="3" t="s">
        <v>10</v>
      </c>
      <c r="B6" s="6">
        <v>114.7</v>
      </c>
      <c r="C6" s="4">
        <v>0</v>
      </c>
      <c r="D6" s="6">
        <v>126.45</v>
      </c>
      <c r="E6" s="6">
        <f>D6-B6</f>
        <v>11.75</v>
      </c>
      <c r="F6" s="5">
        <f t="shared" si="0"/>
        <v>0.1024411508282476</v>
      </c>
    </row>
    <row r="7" spans="1:6" x14ac:dyDescent="0.2">
      <c r="A7" s="3" t="s">
        <v>11</v>
      </c>
      <c r="B7" s="6">
        <v>78.557541999999998</v>
      </c>
      <c r="C7" s="6">
        <v>0</v>
      </c>
      <c r="D7" s="6">
        <v>76</v>
      </c>
      <c r="E7" s="6">
        <f t="shared" ref="E7:E17" si="1">D7-B7</f>
        <v>-2.557541999999998</v>
      </c>
      <c r="F7" s="5">
        <f t="shared" si="0"/>
        <v>-3.2556288484688049E-2</v>
      </c>
    </row>
    <row r="8" spans="1:6" x14ac:dyDescent="0.2">
      <c r="A8" s="3" t="s">
        <v>12</v>
      </c>
      <c r="B8" s="6">
        <v>6.73</v>
      </c>
      <c r="C8" s="6">
        <v>0</v>
      </c>
      <c r="D8" s="6">
        <v>5</v>
      </c>
      <c r="E8" s="6">
        <f t="shared" si="1"/>
        <v>-1.7300000000000004</v>
      </c>
      <c r="F8" s="5">
        <f t="shared" si="0"/>
        <v>-0.2570579494799406</v>
      </c>
    </row>
    <row r="9" spans="1:6" x14ac:dyDescent="0.2">
      <c r="A9" s="3" t="s">
        <v>13</v>
      </c>
      <c r="B9" s="6">
        <v>4.9657E-2</v>
      </c>
      <c r="C9" s="6">
        <v>0</v>
      </c>
      <c r="D9" s="6">
        <v>4.75</v>
      </c>
      <c r="E9" s="6">
        <f t="shared" si="1"/>
        <v>4.7003430000000002</v>
      </c>
      <c r="F9" s="5">
        <f t="shared" si="0"/>
        <v>94.65620154258211</v>
      </c>
    </row>
    <row r="10" spans="1:6" x14ac:dyDescent="0.2">
      <c r="A10" s="3" t="s">
        <v>14</v>
      </c>
      <c r="B10" s="6">
        <v>37.5</v>
      </c>
      <c r="C10" s="6">
        <v>0</v>
      </c>
      <c r="D10" s="6">
        <v>37.5</v>
      </c>
      <c r="E10" s="6">
        <f t="shared" si="1"/>
        <v>0</v>
      </c>
      <c r="F10" s="5">
        <f t="shared" si="0"/>
        <v>0</v>
      </c>
    </row>
    <row r="11" spans="1:6" x14ac:dyDescent="0.2">
      <c r="A11" s="3" t="s">
        <v>15</v>
      </c>
      <c r="B11" s="6">
        <v>17.195108999999999</v>
      </c>
      <c r="C11" s="6">
        <v>0</v>
      </c>
      <c r="D11" s="6">
        <v>15.4</v>
      </c>
      <c r="E11" s="6">
        <f t="shared" si="1"/>
        <v>-1.7951089999999983</v>
      </c>
      <c r="F11" s="5">
        <f t="shared" si="0"/>
        <v>-0.10439648855962462</v>
      </c>
    </row>
    <row r="12" spans="1:6" x14ac:dyDescent="0.2">
      <c r="A12" s="3" t="s">
        <v>16</v>
      </c>
      <c r="B12" s="6">
        <f>35.1-8.33</f>
        <v>26.770000000000003</v>
      </c>
      <c r="C12" s="6">
        <v>0</v>
      </c>
      <c r="D12" s="6">
        <v>29.3</v>
      </c>
      <c r="E12" s="6">
        <f t="shared" si="1"/>
        <v>2.5299999999999976</v>
      </c>
      <c r="F12" s="5">
        <f t="shared" si="0"/>
        <v>9.4508778483376812E-2</v>
      </c>
    </row>
    <row r="13" spans="1:6" x14ac:dyDescent="0.2">
      <c r="A13" s="3" t="s">
        <v>17</v>
      </c>
      <c r="B13" s="6">
        <v>3.25</v>
      </c>
      <c r="C13" s="6">
        <v>0</v>
      </c>
      <c r="D13" s="6">
        <v>3.25</v>
      </c>
      <c r="E13" s="6">
        <f t="shared" si="1"/>
        <v>0</v>
      </c>
      <c r="F13" s="5">
        <f t="shared" si="0"/>
        <v>0</v>
      </c>
    </row>
    <row r="14" spans="1:6" x14ac:dyDescent="0.2">
      <c r="A14" s="3" t="s">
        <v>18</v>
      </c>
      <c r="B14" s="6">
        <v>28.08</v>
      </c>
      <c r="C14" s="6">
        <v>0</v>
      </c>
      <c r="D14" s="6">
        <v>16.75</v>
      </c>
      <c r="E14" s="6">
        <f t="shared" si="1"/>
        <v>-11.329999999999998</v>
      </c>
      <c r="F14" s="5">
        <f t="shared" si="0"/>
        <v>-0.40349002849002846</v>
      </c>
    </row>
    <row r="15" spans="1:6" s="10" customFormat="1" x14ac:dyDescent="0.2">
      <c r="A15" s="7" t="s">
        <v>19</v>
      </c>
      <c r="B15" s="8">
        <v>28.08</v>
      </c>
      <c r="C15" s="8">
        <v>0</v>
      </c>
      <c r="D15" s="8">
        <v>16.75</v>
      </c>
      <c r="E15" s="8">
        <f t="shared" si="1"/>
        <v>-11.329999999999998</v>
      </c>
      <c r="F15" s="9">
        <f t="shared" si="0"/>
        <v>-0.40349002849002846</v>
      </c>
    </row>
    <row r="16" spans="1:6" x14ac:dyDescent="0.2">
      <c r="A16" s="3" t="s">
        <v>20</v>
      </c>
      <c r="B16" s="11">
        <f>SUM(B17)</f>
        <v>0</v>
      </c>
      <c r="C16" s="11">
        <f t="shared" ref="C16:D16" si="2">SUM(C17)</f>
        <v>0</v>
      </c>
      <c r="D16" s="11">
        <f t="shared" si="2"/>
        <v>30</v>
      </c>
      <c r="E16" s="11">
        <f t="shared" si="1"/>
        <v>30</v>
      </c>
      <c r="F16" s="12" t="str">
        <f t="shared" si="0"/>
        <v>N/A</v>
      </c>
    </row>
    <row r="17" spans="1:6" s="16" customFormat="1" ht="13.5" thickBot="1" x14ac:dyDescent="0.25">
      <c r="A17" s="13" t="s">
        <v>21</v>
      </c>
      <c r="B17" s="14">
        <v>0</v>
      </c>
      <c r="C17" s="14">
        <v>0</v>
      </c>
      <c r="D17" s="14">
        <v>30</v>
      </c>
      <c r="E17" s="14">
        <f t="shared" si="1"/>
        <v>30</v>
      </c>
      <c r="F17" s="15" t="str">
        <f t="shared" si="0"/>
        <v>N/A</v>
      </c>
    </row>
    <row r="18" spans="1:6" x14ac:dyDescent="0.2">
      <c r="A18" s="18" t="s">
        <v>22</v>
      </c>
      <c r="B18" s="18"/>
      <c r="C18" s="18"/>
      <c r="D18" s="18"/>
      <c r="E18" s="18"/>
      <c r="F18" s="18"/>
    </row>
    <row r="21" spans="1:6" x14ac:dyDescent="0.2">
      <c r="B21" s="17"/>
    </row>
  </sheetData>
  <mergeCells count="8">
    <mergeCell ref="A18:F18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ignoredErrors>
    <ignoredError sqref="B12 E5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2019-03-15T15:39:07Z</dcterms:created>
  <dcterms:modified xsi:type="dcterms:W3CDTF">2019-03-15T22:41:06Z</dcterms:modified>
</cp:coreProperties>
</file>