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7618D1EC-F77E-45CA-941D-B0AAEA40AA7D}" xr6:coauthVersionLast="36" xr6:coauthVersionMax="36" xr10:uidLastSave="{00000000-0000-0000-0000-000000000000}"/>
  <bookViews>
    <workbookView xWindow="0" yWindow="0" windowWidth="28800" windowHeight="12225" xr2:uid="{A8F3F09E-2962-4E2E-B4E2-0163A2FE23C9}"/>
  </bookViews>
  <sheets>
    <sheet name="ECC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F13" i="1" s="1"/>
  <c r="F12" i="1"/>
  <c r="E12" i="1"/>
  <c r="D11" i="1"/>
  <c r="D5" i="1" s="1"/>
  <c r="E10" i="1"/>
  <c r="F10" i="1" s="1"/>
  <c r="E9" i="1"/>
  <c r="F9" i="1" s="1"/>
  <c r="B8" i="1"/>
  <c r="E8" i="1" s="1"/>
  <c r="F8" i="1" s="1"/>
  <c r="E7" i="1"/>
  <c r="F7" i="1" s="1"/>
  <c r="E6" i="1"/>
  <c r="F6" i="1" s="1"/>
  <c r="C5" i="1"/>
  <c r="B5" i="1"/>
  <c r="E5" i="1" l="1"/>
  <c r="F5" i="1" s="1"/>
  <c r="E11" i="1"/>
  <c r="F11" i="1" s="1"/>
</calcChain>
</file>

<file path=xl/sharedStrings.xml><?xml version="1.0" encoding="utf-8"?>
<sst xmlns="http://schemas.openxmlformats.org/spreadsheetml/2006/main" count="17" uniqueCount="17">
  <si>
    <t>ECCS Funding</t>
  </si>
  <si>
    <t>(Dollars in Millions)</t>
  </si>
  <si>
    <t>FY 2018
 Actual</t>
  </si>
  <si>
    <t>FY 2019
 (TBD)</t>
  </si>
  <si>
    <t>FY 2020
 Request</t>
  </si>
  <si>
    <t>Change over 
FY 2018 Actual</t>
  </si>
  <si>
    <t>Amount</t>
  </si>
  <si>
    <t>Percent</t>
  </si>
  <si>
    <t>Total</t>
  </si>
  <si>
    <t>Research</t>
  </si>
  <si>
    <t>CAREER</t>
  </si>
  <si>
    <t>Centers Funding (total)</t>
  </si>
  <si>
    <t xml:space="preserve">   STC: Energy Efficient Electronics</t>
  </si>
  <si>
    <t>Education</t>
  </si>
  <si>
    <t>Infrastructure</t>
  </si>
  <si>
    <t>CHESS</t>
  </si>
  <si>
    <t>NNCI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</si>
</sst>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164" fontId="4" fillId="0" borderId="3" xfId="0" applyNumberFormat="1" applyFont="1" applyBorder="1" applyAlignment="1" applyProtection="1">
      <alignment horizontal="right"/>
      <protection locked="0"/>
    </xf>
    <xf numFmtId="165" fontId="4" fillId="0" borderId="3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center"/>
    </xf>
    <xf numFmtId="166" fontId="1" fillId="0" borderId="0" xfId="0" applyNumberFormat="1" applyFont="1" applyFill="1" applyAlignment="1">
      <alignment horizontal="right" vertical="top"/>
    </xf>
    <xf numFmtId="166" fontId="4" fillId="0" borderId="0" xfId="0" applyNumberFormat="1" applyFont="1" applyFill="1" applyAlignment="1" applyProtection="1">
      <alignment horizontal="right"/>
      <protection locked="0"/>
    </xf>
    <xf numFmtId="165" fontId="4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left" vertical="center"/>
    </xf>
    <xf numFmtId="166" fontId="3" fillId="0" borderId="0" xfId="0" applyNumberFormat="1" applyFont="1" applyFill="1" applyAlignment="1">
      <alignment horizontal="right" vertical="top"/>
    </xf>
    <xf numFmtId="166" fontId="5" fillId="0" borderId="0" xfId="0" applyNumberFormat="1" applyFont="1" applyFill="1" applyAlignment="1" applyProtection="1">
      <alignment horizontal="right"/>
      <protection locked="0"/>
    </xf>
    <xf numFmtId="165" fontId="5" fillId="0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right" vertical="top"/>
    </xf>
    <xf numFmtId="166" fontId="4" fillId="0" borderId="0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 applyProtection="1">
      <alignment horizontal="right"/>
      <protection locked="0"/>
    </xf>
    <xf numFmtId="165" fontId="5" fillId="0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0D029-AF61-4EF4-A268-B1A19AACA3CF}">
  <dimension ref="A1:F13"/>
  <sheetViews>
    <sheetView showGridLines="0" tabSelected="1" workbookViewId="0">
      <selection activeCell="A15" sqref="A15"/>
    </sheetView>
  </sheetViews>
  <sheetFormatPr defaultColWidth="9.140625" defaultRowHeight="12.75" x14ac:dyDescent="0.2"/>
  <cols>
    <col min="1" max="1" width="30.7109375" style="1" customWidth="1"/>
    <col min="2" max="16384" width="9.140625" style="1"/>
  </cols>
  <sheetData>
    <row r="1" spans="1:6" x14ac:dyDescent="0.2">
      <c r="A1" s="28" t="s">
        <v>0</v>
      </c>
      <c r="B1" s="28"/>
      <c r="C1" s="28"/>
      <c r="D1" s="28"/>
      <c r="E1" s="28"/>
      <c r="F1" s="28"/>
    </row>
    <row r="2" spans="1:6" ht="13.5" thickBot="1" x14ac:dyDescent="0.25">
      <c r="A2" s="29" t="s">
        <v>1</v>
      </c>
      <c r="B2" s="29"/>
      <c r="C2" s="29"/>
      <c r="D2" s="29"/>
      <c r="E2" s="29"/>
      <c r="F2" s="29"/>
    </row>
    <row r="3" spans="1:6" ht="27.95" customHeight="1" x14ac:dyDescent="0.2">
      <c r="A3" s="2"/>
      <c r="B3" s="30" t="s">
        <v>2</v>
      </c>
      <c r="C3" s="30" t="s">
        <v>3</v>
      </c>
      <c r="D3" s="30" t="s">
        <v>4</v>
      </c>
      <c r="E3" s="32" t="s">
        <v>5</v>
      </c>
      <c r="F3" s="32"/>
    </row>
    <row r="4" spans="1:6" x14ac:dyDescent="0.2">
      <c r="A4" s="3"/>
      <c r="B4" s="31"/>
      <c r="C4" s="31"/>
      <c r="D4" s="31"/>
      <c r="E4" s="4" t="s">
        <v>6</v>
      </c>
      <c r="F4" s="4" t="s">
        <v>7</v>
      </c>
    </row>
    <row r="5" spans="1:6" x14ac:dyDescent="0.2">
      <c r="A5" s="5" t="s">
        <v>8</v>
      </c>
      <c r="B5" s="6">
        <f>SUM(B6,B10,B11)</f>
        <v>116.04612499999999</v>
      </c>
      <c r="C5" s="6">
        <f t="shared" ref="C5:D5" si="0">SUM(C6,C10,C11)</f>
        <v>0</v>
      </c>
      <c r="D5" s="6">
        <f t="shared" si="0"/>
        <v>105.04</v>
      </c>
      <c r="E5" s="6">
        <f t="shared" ref="E5:E13" si="1">D5-B5</f>
        <v>-11.006124999999983</v>
      </c>
      <c r="F5" s="7">
        <f t="shared" ref="F5:F13" si="2">E5/B5</f>
        <v>-9.4842675703303181E-2</v>
      </c>
    </row>
    <row r="6" spans="1:6" x14ac:dyDescent="0.2">
      <c r="A6" s="8" t="s">
        <v>9</v>
      </c>
      <c r="B6" s="9">
        <v>109.99</v>
      </c>
      <c r="C6" s="10">
        <v>0</v>
      </c>
      <c r="D6" s="9">
        <v>98.04</v>
      </c>
      <c r="E6" s="9">
        <f t="shared" si="1"/>
        <v>-11.949999999999989</v>
      </c>
      <c r="F6" s="11">
        <f t="shared" si="2"/>
        <v>-0.10864624056732421</v>
      </c>
    </row>
    <row r="7" spans="1:6" x14ac:dyDescent="0.2">
      <c r="A7" s="12" t="s">
        <v>10</v>
      </c>
      <c r="B7" s="13">
        <v>13.550689</v>
      </c>
      <c r="C7" s="14">
        <v>0</v>
      </c>
      <c r="D7" s="13">
        <v>15</v>
      </c>
      <c r="E7" s="13">
        <f t="shared" si="1"/>
        <v>1.4493109999999998</v>
      </c>
      <c r="F7" s="15">
        <f t="shared" si="2"/>
        <v>0.10695478288963756</v>
      </c>
    </row>
    <row r="8" spans="1:6" x14ac:dyDescent="0.2">
      <c r="A8" s="12" t="s">
        <v>11</v>
      </c>
      <c r="B8" s="13">
        <f>SUM(B9)</f>
        <v>5</v>
      </c>
      <c r="C8" s="14">
        <v>0</v>
      </c>
      <c r="D8" s="13">
        <v>1.3</v>
      </c>
      <c r="E8" s="13">
        <f t="shared" si="1"/>
        <v>-3.7</v>
      </c>
      <c r="F8" s="15">
        <f t="shared" si="2"/>
        <v>-0.74</v>
      </c>
    </row>
    <row r="9" spans="1:6" x14ac:dyDescent="0.2">
      <c r="A9" s="12" t="s">
        <v>12</v>
      </c>
      <c r="B9" s="13">
        <v>5</v>
      </c>
      <c r="C9" s="14">
        <v>0</v>
      </c>
      <c r="D9" s="13">
        <v>1.3</v>
      </c>
      <c r="E9" s="13">
        <f t="shared" si="1"/>
        <v>-3.7</v>
      </c>
      <c r="F9" s="15">
        <f t="shared" si="2"/>
        <v>-0.74</v>
      </c>
    </row>
    <row r="10" spans="1:6" x14ac:dyDescent="0.2">
      <c r="A10" s="16" t="s">
        <v>13</v>
      </c>
      <c r="B10" s="17">
        <v>0.68212499999999998</v>
      </c>
      <c r="C10" s="18">
        <v>0</v>
      </c>
      <c r="D10" s="17">
        <v>1.66</v>
      </c>
      <c r="E10" s="17">
        <f t="shared" si="1"/>
        <v>0.97787499999999994</v>
      </c>
      <c r="F10" s="19">
        <f t="shared" si="2"/>
        <v>1.4335715594649074</v>
      </c>
    </row>
    <row r="11" spans="1:6" x14ac:dyDescent="0.2">
      <c r="A11" s="16" t="s">
        <v>14</v>
      </c>
      <c r="B11" s="17">
        <v>5.3739999999999997</v>
      </c>
      <c r="C11" s="18">
        <v>0</v>
      </c>
      <c r="D11" s="17">
        <f>SUM(D12:D13)</f>
        <v>5.34</v>
      </c>
      <c r="E11" s="17">
        <f t="shared" si="1"/>
        <v>-3.3999999999999808E-2</v>
      </c>
      <c r="F11" s="19">
        <f t="shared" si="2"/>
        <v>-6.3267584666914425E-3</v>
      </c>
    </row>
    <row r="12" spans="1:6" x14ac:dyDescent="0.2">
      <c r="A12" s="20" t="s">
        <v>15</v>
      </c>
      <c r="B12" s="21">
        <v>0</v>
      </c>
      <c r="C12" s="22">
        <v>0</v>
      </c>
      <c r="D12" s="21">
        <v>0.1</v>
      </c>
      <c r="E12" s="21">
        <f t="shared" si="1"/>
        <v>0.1</v>
      </c>
      <c r="F12" s="23" t="str">
        <f>IF(B12&lt;&gt;0,E12/B12,"N/A")</f>
        <v>N/A</v>
      </c>
    </row>
    <row r="13" spans="1:6" ht="13.5" thickBot="1" x14ac:dyDescent="0.25">
      <c r="A13" s="24" t="s">
        <v>16</v>
      </c>
      <c r="B13" s="25">
        <v>5.3735999999999997</v>
      </c>
      <c r="C13" s="26">
        <v>0</v>
      </c>
      <c r="D13" s="25">
        <v>5.24</v>
      </c>
      <c r="E13" s="25">
        <f t="shared" si="1"/>
        <v>-0.1335999999999995</v>
      </c>
      <c r="F13" s="27">
        <f t="shared" si="2"/>
        <v>-2.4862289712669253E-2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E5 F5:F11 F13" unlockedFormula="1"/>
    <ignoredError sqref="F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ECCS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2019-03-15T15:44:01Z</dcterms:created>
  <dcterms:modified xsi:type="dcterms:W3CDTF">2019-03-15T22:45:00Z</dcterms:modified>
</cp:coreProperties>
</file>