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AD5C475D-4283-45D8-9522-57A82D203AF4}" xr6:coauthVersionLast="36" xr6:coauthVersionMax="36" xr10:uidLastSave="{00000000-0000-0000-0000-000000000000}"/>
  <bookViews>
    <workbookView xWindow="0" yWindow="0" windowWidth="18075" windowHeight="5955" xr2:uid="{55D7E3A6-32EC-499C-B9FF-F0AB5A237A1A}"/>
  </bookViews>
  <sheets>
    <sheet name="OCE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F16" i="1" s="1"/>
  <c r="E15" i="1"/>
  <c r="F15" i="1" s="1"/>
  <c r="E14" i="1"/>
  <c r="F14" i="1" s="1"/>
  <c r="E13" i="1"/>
  <c r="F13" i="1" s="1"/>
  <c r="E12" i="1"/>
  <c r="F12" i="1" s="1"/>
  <c r="D11" i="1"/>
  <c r="E11" i="1" s="1"/>
  <c r="C11" i="1"/>
  <c r="B11" i="1"/>
  <c r="E10" i="1"/>
  <c r="F10" i="1" s="1"/>
  <c r="F9" i="1"/>
  <c r="E9" i="1"/>
  <c r="D8" i="1"/>
  <c r="E8" i="1" s="1"/>
  <c r="C8" i="1"/>
  <c r="B8" i="1"/>
  <c r="F8" i="1" s="1"/>
  <c r="E7" i="1"/>
  <c r="F7" i="1" s="1"/>
  <c r="D6" i="1"/>
  <c r="E6" i="1" s="1"/>
  <c r="B6" i="1"/>
  <c r="F6" i="1" s="1"/>
  <c r="E5" i="1"/>
  <c r="F5" i="1" s="1"/>
  <c r="F11" i="1" l="1"/>
</calcChain>
</file>

<file path=xl/sharedStrings.xml><?xml version="1.0" encoding="utf-8"?>
<sst xmlns="http://schemas.openxmlformats.org/spreadsheetml/2006/main" count="21" uniqueCount="21">
  <si>
    <t>OCE Funding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</si>
  <si>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</si>
  <si>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</si>
  <si>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</si>
  <si>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</si>
  <si>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</si>
  <si>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</si>
  <si>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</si>
  <si>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</si>
  <si>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Research</t>
  </si>
  <si>
    <t>CAREER</t>
  </si>
  <si>
    <t>Centers Funding (total)</t>
  </si>
  <si>
    <t xml:space="preserve">   STC: Center for Dark Energy Biosphere
      Investigations</t>
  </si>
  <si>
    <t>Education</t>
  </si>
  <si>
    <t>Infrastructure</t>
  </si>
  <si>
    <r>
      <t>Academic Research Fleet</t>
    </r>
    <r>
      <rPr>
        <vertAlign val="superscript"/>
        <sz val="10"/>
        <color theme="1"/>
        <rFont val="Arial"/>
        <family val="2"/>
      </rPr>
      <t>1</t>
    </r>
  </si>
  <si>
    <t>Antarctic Facilities &amp; Operations</t>
  </si>
  <si>
    <t>International Ocean Discovery Program</t>
  </si>
  <si>
    <t>Ocean Observatories Initiative</t>
  </si>
  <si>
    <t>Research Resources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</si>
  <si>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2018 Actual includes $6.0 million in additional FY 2018 one-time funding above the requested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</si>
</sst>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wrapText="1"/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protection locked="0"/>
    </xf>
    <xf numFmtId="166" fontId="0" fillId="0" borderId="0" xfId="0" applyNumberFormat="1" applyFont="1" applyAlignment="1" applyProtection="1">
      <alignment horizontal="right"/>
      <protection locked="0"/>
    </xf>
    <xf numFmtId="0" fontId="1" fillId="0" borderId="1" xfId="0" applyFont="1" applyBorder="1" applyAlignment="1" applyProtection="1">
      <protection locked="0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F4BFD-42D4-4562-B4BE-05FEA7A7BE7F}">
  <dimension ref="A1:F20"/>
  <sheetViews>
    <sheetView showGridLines="0" tabSelected="1" zoomScaleNormal="100" workbookViewId="0">
      <selection activeCell="A22" sqref="A22"/>
    </sheetView>
  </sheetViews>
  <sheetFormatPr defaultColWidth="8.7109375" defaultRowHeight="12.75" x14ac:dyDescent="0.2"/>
  <cols>
    <col min="1" max="1" width="38.7109375" style="2" customWidth="1"/>
    <col min="2" max="6" width="9.7109375" style="2" customWidth="1"/>
    <col min="7" max="16384" width="8.7109375" style="2"/>
  </cols>
  <sheetData>
    <row r="1" spans="1:6" s="1" customFormat="1" x14ac:dyDescent="0.2">
      <c r="A1" s="31" t="s">
        <v>0</v>
      </c>
      <c r="B1" s="31"/>
      <c r="C1" s="31"/>
      <c r="D1" s="31"/>
      <c r="E1" s="31"/>
      <c r="F1" s="31"/>
    </row>
    <row r="2" spans="1:6" ht="13.5" thickBot="1" x14ac:dyDescent="0.25">
      <c r="A2" s="32" t="s">
        <v>1</v>
      </c>
      <c r="B2" s="32"/>
      <c r="C2" s="32"/>
      <c r="D2" s="32"/>
      <c r="E2" s="32"/>
      <c r="F2" s="32"/>
    </row>
    <row r="3" spans="1:6" ht="25.5" customHeight="1" x14ac:dyDescent="0.2">
      <c r="A3" s="3"/>
      <c r="B3" s="33" t="s">
        <v>2</v>
      </c>
      <c r="C3" s="35" t="s">
        <v>3</v>
      </c>
      <c r="D3" s="33" t="s">
        <v>4</v>
      </c>
      <c r="E3" s="36" t="s">
        <v>5</v>
      </c>
      <c r="F3" s="37"/>
    </row>
    <row r="4" spans="1:6" ht="13.5" customHeight="1" x14ac:dyDescent="0.2">
      <c r="A4" s="4"/>
      <c r="B4" s="34"/>
      <c r="C4" s="34"/>
      <c r="D4" s="34"/>
      <c r="E4" s="5" t="s">
        <v>6</v>
      </c>
      <c r="F4" s="5" t="s">
        <v>7</v>
      </c>
    </row>
    <row r="5" spans="1:6" x14ac:dyDescent="0.2">
      <c r="A5" s="6" t="s">
        <v>8</v>
      </c>
      <c r="B5" s="7">
        <v>366.26438100000001</v>
      </c>
      <c r="C5" s="7">
        <v>0</v>
      </c>
      <c r="D5" s="7">
        <v>314.91000000000003</v>
      </c>
      <c r="E5" s="8">
        <f t="shared" ref="E5:E16" si="0">D5-B5</f>
        <v>-51.354380999999989</v>
      </c>
      <c r="F5" s="9">
        <f t="shared" ref="F5:F16" si="1">IF(B5=0,"N/A",E5/B5)</f>
        <v>-0.14021123446344619</v>
      </c>
    </row>
    <row r="6" spans="1:6" x14ac:dyDescent="0.2">
      <c r="A6" s="10" t="s">
        <v>9</v>
      </c>
      <c r="B6" s="11">
        <f>B5-B10-B11</f>
        <v>168.289805</v>
      </c>
      <c r="C6" s="11">
        <v>0</v>
      </c>
      <c r="D6" s="11">
        <f>D5-D10-D11</f>
        <v>143.37000000000006</v>
      </c>
      <c r="E6" s="12">
        <f t="shared" si="0"/>
        <v>-24.91980499999994</v>
      </c>
      <c r="F6" s="13">
        <f t="shared" si="1"/>
        <v>-0.14807673584267295</v>
      </c>
    </row>
    <row r="7" spans="1:6" ht="13.5" customHeight="1" x14ac:dyDescent="0.2">
      <c r="A7" s="14" t="s">
        <v>10</v>
      </c>
      <c r="B7" s="15">
        <v>3.9439090000000001</v>
      </c>
      <c r="C7" s="15">
        <v>0</v>
      </c>
      <c r="D7" s="15">
        <v>2</v>
      </c>
      <c r="E7" s="16">
        <f t="shared" si="0"/>
        <v>-1.9439090000000001</v>
      </c>
      <c r="F7" s="17">
        <f t="shared" si="1"/>
        <v>-0.49288890793372769</v>
      </c>
    </row>
    <row r="8" spans="1:6" ht="13.5" customHeight="1" x14ac:dyDescent="0.2">
      <c r="A8" s="14" t="s">
        <v>11</v>
      </c>
      <c r="B8" s="15">
        <f>SUM(B9:B9)</f>
        <v>5</v>
      </c>
      <c r="C8" s="15">
        <f>SUM(C9:C9)</f>
        <v>0</v>
      </c>
      <c r="D8" s="15">
        <f>SUM(D9:D9)</f>
        <v>1.3</v>
      </c>
      <c r="E8" s="16">
        <f t="shared" si="0"/>
        <v>-3.7</v>
      </c>
      <c r="F8" s="17">
        <f t="shared" si="1"/>
        <v>-0.74</v>
      </c>
    </row>
    <row r="9" spans="1:6" ht="27" customHeight="1" x14ac:dyDescent="0.2">
      <c r="A9" s="18" t="s">
        <v>12</v>
      </c>
      <c r="B9" s="19">
        <v>5</v>
      </c>
      <c r="C9" s="19">
        <v>0</v>
      </c>
      <c r="D9" s="19">
        <v>1.3</v>
      </c>
      <c r="E9" s="20">
        <f t="shared" si="0"/>
        <v>-3.7</v>
      </c>
      <c r="F9" s="21">
        <f t="shared" si="1"/>
        <v>-0.74</v>
      </c>
    </row>
    <row r="10" spans="1:6" x14ac:dyDescent="0.2">
      <c r="A10" s="10" t="s">
        <v>13</v>
      </c>
      <c r="B10" s="11">
        <v>4.9286190000000003</v>
      </c>
      <c r="C10" s="11">
        <v>0</v>
      </c>
      <c r="D10" s="11">
        <v>4.84</v>
      </c>
      <c r="E10" s="12">
        <f t="shared" si="0"/>
        <v>-8.8619000000000447E-2</v>
      </c>
      <c r="F10" s="13">
        <f t="shared" si="1"/>
        <v>-1.7980493115820159E-2</v>
      </c>
    </row>
    <row r="11" spans="1:6" x14ac:dyDescent="0.2">
      <c r="A11" s="10" t="s">
        <v>14</v>
      </c>
      <c r="B11" s="11">
        <f>SUM(B12:B16)</f>
        <v>193.04595699999999</v>
      </c>
      <c r="C11" s="11">
        <f>SUM(C12:C16)</f>
        <v>0</v>
      </c>
      <c r="D11" s="11">
        <f>SUM(D12:D16)</f>
        <v>166.7</v>
      </c>
      <c r="E11" s="12">
        <f t="shared" si="0"/>
        <v>-26.345956999999999</v>
      </c>
      <c r="F11" s="13">
        <f t="shared" si="1"/>
        <v>-0.13647505189658027</v>
      </c>
    </row>
    <row r="12" spans="1:6" ht="13.5" customHeight="1" x14ac:dyDescent="0.2">
      <c r="A12" s="22" t="s">
        <v>15</v>
      </c>
      <c r="B12" s="23">
        <v>86.031638999999998</v>
      </c>
      <c r="C12" s="15">
        <v>0</v>
      </c>
      <c r="D12" s="15">
        <v>74.099999999999994</v>
      </c>
      <c r="E12" s="16">
        <f t="shared" si="0"/>
        <v>-11.931639000000004</v>
      </c>
      <c r="F12" s="17">
        <f t="shared" si="1"/>
        <v>-0.13868896534680694</v>
      </c>
    </row>
    <row r="13" spans="1:6" ht="13.5" customHeight="1" x14ac:dyDescent="0.2">
      <c r="A13" s="22" t="s">
        <v>16</v>
      </c>
      <c r="B13" s="15">
        <v>3.6629450000000001</v>
      </c>
      <c r="C13" s="15">
        <v>0</v>
      </c>
      <c r="D13" s="15">
        <v>0</v>
      </c>
      <c r="E13" s="16">
        <f t="shared" si="0"/>
        <v>-3.6629450000000001</v>
      </c>
      <c r="F13" s="17">
        <f t="shared" si="1"/>
        <v>-1</v>
      </c>
    </row>
    <row r="14" spans="1:6" ht="13.5" customHeight="1" x14ac:dyDescent="0.2">
      <c r="A14" s="22" t="s">
        <v>17</v>
      </c>
      <c r="B14" s="15">
        <v>47.55</v>
      </c>
      <c r="C14" s="15">
        <v>0</v>
      </c>
      <c r="D14" s="15">
        <v>45.8</v>
      </c>
      <c r="E14" s="16">
        <f t="shared" si="0"/>
        <v>-1.75</v>
      </c>
      <c r="F14" s="17">
        <f t="shared" si="1"/>
        <v>-3.6803364879074658E-2</v>
      </c>
    </row>
    <row r="15" spans="1:6" ht="13.5" customHeight="1" x14ac:dyDescent="0.2">
      <c r="A15" s="22" t="s">
        <v>18</v>
      </c>
      <c r="B15" s="15">
        <v>44.082554000000002</v>
      </c>
      <c r="C15" s="15">
        <v>0</v>
      </c>
      <c r="D15" s="15">
        <v>38</v>
      </c>
      <c r="E15" s="16">
        <f t="shared" si="0"/>
        <v>-6.0825540000000018</v>
      </c>
      <c r="F15" s="17">
        <f t="shared" si="1"/>
        <v>-0.13798097995864761</v>
      </c>
    </row>
    <row r="16" spans="1:6" ht="13.5" customHeight="1" thickBot="1" x14ac:dyDescent="0.25">
      <c r="A16" s="24" t="s">
        <v>19</v>
      </c>
      <c r="B16" s="25">
        <v>11.718819</v>
      </c>
      <c r="C16" s="25">
        <v>0</v>
      </c>
      <c r="D16" s="25">
        <v>8.8000000000000007</v>
      </c>
      <c r="E16" s="26">
        <f t="shared" si="0"/>
        <v>-2.9188189999999992</v>
      </c>
      <c r="F16" s="27">
        <f t="shared" si="1"/>
        <v>-0.24907108813609966</v>
      </c>
    </row>
    <row r="17" spans="1:6" ht="15" customHeight="1" x14ac:dyDescent="0.2">
      <c r="A17" s="29" t="s">
        <v>20</v>
      </c>
      <c r="B17" s="29"/>
      <c r="C17" s="29"/>
      <c r="D17" s="29"/>
      <c r="E17" s="29"/>
      <c r="F17" s="29"/>
    </row>
    <row r="18" spans="1:6" ht="13.5" customHeight="1" x14ac:dyDescent="0.2">
      <c r="A18" s="30"/>
      <c r="B18" s="30"/>
      <c r="C18" s="30"/>
      <c r="D18" s="30"/>
      <c r="E18" s="30"/>
      <c r="F18" s="30"/>
    </row>
    <row r="19" spans="1:6" ht="13.5" customHeight="1" x14ac:dyDescent="0.2">
      <c r="A19" s="30"/>
      <c r="B19" s="30"/>
      <c r="C19" s="30"/>
      <c r="D19" s="30"/>
      <c r="E19" s="30"/>
      <c r="F19" s="30"/>
    </row>
    <row r="20" spans="1:6" ht="13.5" customHeight="1" x14ac:dyDescent="0.2">
      <c r="A20" s="28"/>
      <c r="B20" s="28"/>
      <c r="C20" s="28"/>
      <c r="D20" s="28"/>
      <c r="E20" s="28"/>
      <c r="F20" s="28"/>
    </row>
  </sheetData>
  <mergeCells count="9">
    <mergeCell ref="A17:F17"/>
    <mergeCell ref="A18:F18"/>
    <mergeCell ref="A19:F19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6: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Jones, Thomas J</cp:lastModifiedBy>
  <cp:lastPrinted>2019-03-15T14:28:40Z</cp:lastPrinted>
  <dcterms:created xsi:type="dcterms:W3CDTF">2019-03-15T14:27:24Z</dcterms:created>
  <dcterms:modified xsi:type="dcterms:W3CDTF">2019-03-15T22:51:54Z</dcterms:modified>
</cp:coreProperties>
</file>