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DA2BBC00-3369-40E4-BA2C-2BD537AF2EC8}" xr6:coauthVersionLast="36" xr6:coauthVersionMax="36" xr10:uidLastSave="{00000000-0000-0000-0000-000000000000}"/>
  <bookViews>
    <workbookView xWindow="75" yWindow="75" windowWidth="11370" windowHeight="4605" tabRatio="734" xr2:uid="{2F0BD3C3-3DED-41D9-8C37-0B9F1CC0C743}"/>
  </bookViews>
  <sheets>
    <sheet name="MPS Funding" sheetId="1" r:id="rId1"/>
  </sheets>
  <definedNames>
    <definedName name="_xlnm.Print_Area" localSheetId="0">'MPS Funding'!$A$1:$F$12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C11" i="1"/>
  <c r="B11" i="1"/>
  <c r="F11" i="1" s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<sst xmlns="http://schemas.openxmlformats.org/spreadsheetml/2006/main" count="15" uniqueCount="15">
  <si>
    <t>(Dollars in Millions)</t>
  </si>
  <si>
    <t>FY 2018
Actual</t>
  </si>
  <si>
    <t>FY 2020
Request</t>
  </si>
  <si>
    <t>Amount</t>
  </si>
  <si>
    <t>Percent</t>
  </si>
  <si>
    <t>Total</t>
  </si>
  <si>
    <t>FY 2019
(TBD)</t>
  </si>
  <si>
    <t>Change over
FY 2018 Actual</t>
  </si>
  <si>
    <t>Materials Research (DMR)</t>
  </si>
  <si>
    <t>Astronomical Sciences (AST)</t>
  </si>
  <si>
    <t>Chemistry (CHE)</t>
  </si>
  <si>
    <t>Mathematical Sciences (DMS)</t>
  </si>
  <si>
    <t>Physics (PHY)</t>
  </si>
  <si>
    <t>Office of Multidisciplinary Activities (OMA)</t>
  </si>
  <si>
    <t>MPS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</si>
</sst>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F18"/>
  <sheetViews>
    <sheetView showGridLines="0" tabSelected="1" zoomScaleNormal="100" workbookViewId="0">
      <selection activeCell="B19" sqref="B19"/>
    </sheetView>
  </sheetViews>
  <sheetFormatPr defaultColWidth="8.7109375" defaultRowHeight="12.75" x14ac:dyDescent="0.2"/>
  <cols>
    <col min="1" max="1" width="36.42578125" style="2" bestFit="1" customWidth="1"/>
    <col min="2" max="2" width="10.140625" style="2" customWidth="1"/>
    <col min="3" max="3" width="9.28515625" style="2" customWidth="1"/>
    <col min="4" max="4" width="10.140625" style="2" customWidth="1"/>
    <col min="5" max="6" width="9.28515625" style="2" customWidth="1"/>
    <col min="7" max="16384" width="8.7109375" style="2"/>
  </cols>
  <sheetData>
    <row r="1" spans="1:6" s="1" customFormat="1" ht="13.5" customHeight="1" x14ac:dyDescent="0.2">
      <c r="A1" s="24" t="s">
        <v>14</v>
      </c>
      <c r="B1" s="24"/>
      <c r="C1" s="24"/>
      <c r="D1" s="24"/>
      <c r="E1" s="24"/>
      <c r="F1" s="24"/>
    </row>
    <row r="2" spans="1:6" ht="13.5" customHeight="1" thickBot="1" x14ac:dyDescent="0.25">
      <c r="A2" s="25" t="s">
        <v>0</v>
      </c>
      <c r="B2" s="25"/>
      <c r="C2" s="25"/>
      <c r="D2" s="25"/>
      <c r="E2" s="25"/>
      <c r="F2" s="25"/>
    </row>
    <row r="3" spans="1:6" ht="27" customHeight="1" x14ac:dyDescent="0.2">
      <c r="A3" s="3"/>
      <c r="B3" s="26" t="s">
        <v>1</v>
      </c>
      <c r="C3" s="28" t="s">
        <v>6</v>
      </c>
      <c r="D3" s="26" t="s">
        <v>2</v>
      </c>
      <c r="E3" s="29" t="s">
        <v>7</v>
      </c>
      <c r="F3" s="30"/>
    </row>
    <row r="4" spans="1:6" ht="13.5" customHeight="1" x14ac:dyDescent="0.2">
      <c r="A4" s="4"/>
      <c r="B4" s="27"/>
      <c r="C4" s="27"/>
      <c r="D4" s="27"/>
      <c r="E4" s="19" t="s">
        <v>3</v>
      </c>
      <c r="F4" s="19" t="s">
        <v>4</v>
      </c>
    </row>
    <row r="5" spans="1:6" s="5" customFormat="1" ht="13.5" customHeight="1" x14ac:dyDescent="0.2">
      <c r="A5" s="16" t="s">
        <v>9</v>
      </c>
      <c r="B5" s="6">
        <v>311.16054100000002</v>
      </c>
      <c r="C5" s="6">
        <v>0</v>
      </c>
      <c r="D5" s="6">
        <v>217.08</v>
      </c>
      <c r="E5" s="7">
        <f t="shared" ref="E5:E11" si="0">D5-B5</f>
        <v>-94.080541000000011</v>
      </c>
      <c r="F5" s="8">
        <f t="shared" ref="F5:F11" si="1">IF(B5=0,"N/A",E5/B5)</f>
        <v>-0.30235370043272936</v>
      </c>
    </row>
    <row r="6" spans="1:6" s="5" customFormat="1" ht="13.5" customHeight="1" x14ac:dyDescent="0.2">
      <c r="A6" s="16" t="s">
        <v>10</v>
      </c>
      <c r="B6" s="20">
        <v>246.28922</v>
      </c>
      <c r="C6" s="9">
        <v>0</v>
      </c>
      <c r="D6" s="9">
        <v>214.18</v>
      </c>
      <c r="E6" s="10">
        <f t="shared" si="0"/>
        <v>-32.109219999999993</v>
      </c>
      <c r="F6" s="8">
        <f t="shared" si="1"/>
        <v>-0.13037200734973295</v>
      </c>
    </row>
    <row r="7" spans="1:6" s="5" customFormat="1" ht="13.5" customHeight="1" x14ac:dyDescent="0.2">
      <c r="A7" s="16" t="s">
        <v>8</v>
      </c>
      <c r="B7" s="20">
        <v>337.13739199999998</v>
      </c>
      <c r="C7" s="9">
        <v>0</v>
      </c>
      <c r="D7" s="9">
        <v>273.77999999999997</v>
      </c>
      <c r="E7" s="10">
        <f t="shared" si="0"/>
        <v>-63.357392000000004</v>
      </c>
      <c r="F7" s="8">
        <f t="shared" si="1"/>
        <v>-0.18792751413346642</v>
      </c>
    </row>
    <row r="8" spans="1:6" s="5" customFormat="1" ht="13.5" customHeight="1" x14ac:dyDescent="0.2">
      <c r="A8" s="16" t="s">
        <v>11</v>
      </c>
      <c r="B8" s="20">
        <v>237.69009600000001</v>
      </c>
      <c r="C8" s="9">
        <v>0</v>
      </c>
      <c r="D8" s="9">
        <v>203.26</v>
      </c>
      <c r="E8" s="10">
        <f t="shared" si="0"/>
        <v>-34.43009600000002</v>
      </c>
      <c r="F8" s="8">
        <f t="shared" si="1"/>
        <v>-0.14485288440457367</v>
      </c>
    </row>
    <row r="9" spans="1:6" s="5" customFormat="1" ht="13.5" customHeight="1" x14ac:dyDescent="0.2">
      <c r="A9" s="16" t="s">
        <v>12</v>
      </c>
      <c r="B9" s="20">
        <v>310.748423</v>
      </c>
      <c r="C9" s="9">
        <v>0</v>
      </c>
      <c r="D9" s="9">
        <v>247.5</v>
      </c>
      <c r="E9" s="10">
        <f t="shared" si="0"/>
        <v>-63.248423000000003</v>
      </c>
      <c r="F9" s="8">
        <f t="shared" si="1"/>
        <v>-0.20353578109710954</v>
      </c>
    </row>
    <row r="10" spans="1:6" s="5" customFormat="1" ht="13.5" customHeight="1" x14ac:dyDescent="0.2">
      <c r="A10" s="17" t="s">
        <v>13</v>
      </c>
      <c r="B10" s="21">
        <v>60.386521999999999</v>
      </c>
      <c r="C10" s="9">
        <v>0</v>
      </c>
      <c r="D10" s="9">
        <v>100.02</v>
      </c>
      <c r="E10" s="10">
        <f t="shared" si="0"/>
        <v>39.633477999999997</v>
      </c>
      <c r="F10" s="8">
        <f t="shared" si="1"/>
        <v>0.65632986778076075</v>
      </c>
    </row>
    <row r="11" spans="1:6" s="5" customFormat="1" ht="13.5" customHeight="1" thickBot="1" x14ac:dyDescent="0.25">
      <c r="A11" s="11" t="s">
        <v>5</v>
      </c>
      <c r="B11" s="18">
        <f>SUM(B5:B10)</f>
        <v>1503.412194</v>
      </c>
      <c r="C11" s="12">
        <f t="shared" ref="C11:D11" si="2">SUM(C5:C10)</f>
        <v>0</v>
      </c>
      <c r="D11" s="12">
        <f t="shared" si="2"/>
        <v>1255.82</v>
      </c>
      <c r="E11" s="13">
        <f t="shared" si="0"/>
        <v>-247.59219400000006</v>
      </c>
      <c r="F11" s="14">
        <f t="shared" si="1"/>
        <v>-0.1646868337160767</v>
      </c>
    </row>
    <row r="12" spans="1:6" s="1" customFormat="1" ht="3" customHeight="1" x14ac:dyDescent="0.2">
      <c r="A12" s="22"/>
      <c r="B12" s="22"/>
      <c r="C12" s="22"/>
      <c r="D12" s="22"/>
      <c r="E12" s="22"/>
      <c r="F12" s="22"/>
    </row>
    <row r="13" spans="1:6" s="1" customFormat="1" x14ac:dyDescent="0.2">
      <c r="A13" s="23"/>
      <c r="B13" s="23"/>
      <c r="C13" s="23"/>
      <c r="D13" s="23"/>
      <c r="E13" s="23"/>
      <c r="F13" s="23"/>
    </row>
    <row r="14" spans="1:6" s="1" customFormat="1" x14ac:dyDescent="0.2">
      <c r="A14" s="23"/>
      <c r="B14" s="23"/>
      <c r="C14" s="23"/>
      <c r="D14" s="23"/>
      <c r="E14" s="23"/>
      <c r="F14" s="23"/>
    </row>
    <row r="18" spans="1:1" x14ac:dyDescent="0.2">
      <c r="A18" s="15"/>
    </row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</vt:lpstr>
      <vt:lpstr>'MPS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2019-03-15T14:10:28Z</cp:lastPrinted>
  <dcterms:created xsi:type="dcterms:W3CDTF">2018-11-16T16:51:05Z</dcterms:created>
  <dcterms:modified xsi:type="dcterms:W3CDTF">2019-03-15T22:54:44Z</dcterms:modified>
</cp:coreProperties>
</file>