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13959680-B919-41B4-B332-659783B25ADF}" xr6:coauthVersionLast="45" xr6:coauthVersionMax="45" xr10:uidLastSave="{00000000-0000-0000-0000-000000000000}"/>
  <bookViews>
    <workbookView xWindow="-110" yWindow="-110" windowWidth="19420" windowHeight="10420" xr2:uid="{EFD51314-65A6-4C91-A19F-486EDD1EF357}"/>
  </bookViews>
  <sheets>
    <sheet name="DKIST Total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  <c r="C15" i="1"/>
  <c r="J14" i="1"/>
  <c r="I14" i="1"/>
  <c r="H14" i="1"/>
  <c r="H15" i="1" s="1"/>
  <c r="G14" i="1"/>
  <c r="F14" i="1"/>
  <c r="E14" i="1"/>
  <c r="D14" i="1"/>
  <c r="D15" i="1" s="1"/>
  <c r="C14" i="1"/>
  <c r="B12" i="1"/>
  <c r="B14" i="1" s="1"/>
  <c r="J9" i="1"/>
  <c r="J15" i="1" s="1"/>
  <c r="I9" i="1"/>
  <c r="I15" i="1" s="1"/>
  <c r="H9" i="1"/>
  <c r="G9" i="1"/>
  <c r="F9" i="1"/>
  <c r="F15" i="1" s="1"/>
  <c r="E9" i="1"/>
  <c r="E15" i="1" s="1"/>
  <c r="D9" i="1"/>
  <c r="C9" i="1"/>
  <c r="B9" i="1"/>
  <c r="B15" i="1" s="1"/>
  <c r="B8" i="1"/>
  <c r="B6" i="1"/>
</calcChain>
</file>

<file path=xl/sharedStrings.xml><?xml version="1.0" encoding="utf-8"?>
<sst xmlns="http://schemas.openxmlformats.org/spreadsheetml/2006/main" count="27" uniqueCount="24">
  <si>
    <t>Total Funding Requirements for DKIST</t>
  </si>
  <si>
    <t>(Dollars in Millions)</t>
  </si>
  <si>
    <t>FY 2022</t>
  </si>
  <si>
    <t>FY 2023</t>
  </si>
  <si>
    <t>FY 2024</t>
  </si>
  <si>
    <t>FY 2025</t>
  </si>
  <si>
    <t>R&amp;RA:</t>
  </si>
  <si>
    <t>Development &amp; Design</t>
  </si>
  <si>
    <t>ARRA</t>
  </si>
  <si>
    <t>Subtotal, R&amp;RA</t>
  </si>
  <si>
    <t xml:space="preserve"> </t>
  </si>
  <si>
    <t>MREFC:</t>
  </si>
  <si>
    <t>Subtotal, MREFC</t>
  </si>
  <si>
    <t>TOTAL REQUIREMENTS</t>
  </si>
  <si>
    <t>Prior Years</t>
  </si>
  <si>
    <t>FY 2020 
(TBD)</t>
  </si>
  <si>
    <t>FY 2021 Request</t>
  </si>
  <si>
    <t>FY 2026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</si>
  <si>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Outyear O&amp;M funding estimates are for planning purposes only.  The current cooperative agreement ends September 2024.</t>
    </r>
  </si>
  <si>
    <t>FY 2019 Actual</t>
  </si>
  <si>
    <r>
      <rPr>
        <vertAlign val="superscript"/>
        <sz val="9"/>
        <color rgb="FF000000"/>
        <rFont val="Arial"/>
        <family val="2"/>
      </rPr>
      <t>1</t>
    </r>
    <r>
      <rPr>
        <sz val="9"/>
        <color rgb="FF000000"/>
        <rFont val="Arial"/>
        <family val="2"/>
      </rPr>
      <t xml:space="preserve"> FY 2019 includes $2.0 million to another awardee for cultural mitigation activities as agreed to during the compliance process.  Excluded is $8.0 million of 2019 O&amp;M costs obligated in FY 2018.</t>
    </r>
  </si>
  <si>
    <t>Implementation</t>
  </si>
  <si>
    <r>
      <t>ESTIMATES</t>
    </r>
    <r>
      <rPr>
        <b/>
        <vertAlign val="superscript"/>
        <sz val="10"/>
        <color rgb="FF000000"/>
        <rFont val="Arial"/>
        <family val="2"/>
      </rPr>
      <t>1</t>
    </r>
  </si>
  <si>
    <r>
      <t>Operations &amp; Maintenance</t>
    </r>
    <r>
      <rPr>
        <vertAlign val="superscript"/>
        <sz val="10"/>
        <color rgb="FF000000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</si>
</sst>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11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i/>
      <sz val="10"/>
      <color rgb="FF000000"/>
      <name val="Arial"/>
      <family val="2"/>
    </font>
    <font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vertAlign val="superscript"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/>
    <xf numFmtId="0" fontId="4" fillId="0" borderId="0" xfId="0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/>
    <xf numFmtId="165" fontId="2" fillId="0" borderId="3" xfId="0" applyNumberFormat="1" applyFont="1" applyFill="1" applyBorder="1"/>
    <xf numFmtId="164" fontId="2" fillId="0" borderId="4" xfId="0" applyNumberFormat="1" applyFont="1" applyFill="1" applyBorder="1"/>
    <xf numFmtId="0" fontId="2" fillId="0" borderId="5" xfId="0" applyFont="1" applyFill="1" applyBorder="1"/>
    <xf numFmtId="164" fontId="2" fillId="0" borderId="5" xfId="0" applyNumberFormat="1" applyFont="1" applyFill="1" applyBorder="1"/>
    <xf numFmtId="0" fontId="1" fillId="0" borderId="1" xfId="0" applyFont="1" applyFill="1" applyBorder="1"/>
    <xf numFmtId="164" fontId="1" fillId="0" borderId="1" xfId="0" applyNumberFormat="1" applyFont="1" applyFill="1" applyBorder="1"/>
    <xf numFmtId="0" fontId="7" fillId="0" borderId="0" xfId="0" applyFont="1" applyFill="1" applyAlignment="1">
      <alignment horizontal="justify" vertical="justify"/>
    </xf>
    <xf numFmtId="0" fontId="2" fillId="0" borderId="3" xfId="0" applyFont="1" applyFill="1" applyBorder="1" applyAlignment="1">
      <alignment horizontal="right" wrapText="1"/>
    </xf>
    <xf numFmtId="165" fontId="2" fillId="2" borderId="0" xfId="0" applyNumberFormat="1" applyFont="1" applyFill="1" applyBorder="1"/>
    <xf numFmtId="0" fontId="2" fillId="0" borderId="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center"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E2399-F5F8-4B39-BDE8-B27EFA561697}">
  <dimension ref="A1:J19"/>
  <sheetViews>
    <sheetView showGridLines="0" tabSelected="1" zoomScaleNormal="100" workbookViewId="0">
      <selection sqref="A1:J1"/>
    </sheetView>
  </sheetViews>
  <sheetFormatPr defaultColWidth="8.7265625" defaultRowHeight="14.5" x14ac:dyDescent="0.35"/>
  <cols>
    <col min="1" max="1" width="25.1796875" style="1" bestFit="1" customWidth="1"/>
    <col min="2" max="4" width="8.26953125" style="1" customWidth="1"/>
    <col min="5" max="5" width="9.81640625" style="1" bestFit="1" customWidth="1"/>
    <col min="6" max="10" width="8.26953125" style="1" customWidth="1"/>
    <col min="11" max="16384" width="8.7265625" style="1"/>
  </cols>
  <sheetData>
    <row r="1" spans="1:10" ht="15" customHeight="1" x14ac:dyDescent="0.3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" customHeight="1" thickBot="1" x14ac:dyDescent="0.4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 customHeight="1" x14ac:dyDescent="0.35">
      <c r="A3" s="2"/>
      <c r="B3" s="24" t="s">
        <v>14</v>
      </c>
      <c r="C3" s="26" t="s">
        <v>19</v>
      </c>
      <c r="D3" s="26" t="s">
        <v>15</v>
      </c>
      <c r="E3" s="26" t="s">
        <v>16</v>
      </c>
      <c r="F3" s="28" t="s">
        <v>22</v>
      </c>
      <c r="G3" s="28"/>
      <c r="H3" s="28"/>
      <c r="I3" s="28"/>
      <c r="J3" s="28"/>
    </row>
    <row r="4" spans="1:10" ht="15" customHeight="1" x14ac:dyDescent="0.35">
      <c r="A4" s="3"/>
      <c r="B4" s="25"/>
      <c r="C4" s="27"/>
      <c r="D4" s="27"/>
      <c r="E4" s="27"/>
      <c r="F4" s="18" t="s">
        <v>2</v>
      </c>
      <c r="G4" s="18" t="s">
        <v>3</v>
      </c>
      <c r="H4" s="18" t="s">
        <v>4</v>
      </c>
      <c r="I4" s="18" t="s">
        <v>5</v>
      </c>
      <c r="J4" s="16" t="s">
        <v>17</v>
      </c>
    </row>
    <row r="5" spans="1:10" ht="15" customHeight="1" x14ac:dyDescent="0.35">
      <c r="A5" s="4" t="s">
        <v>6</v>
      </c>
      <c r="B5" s="5"/>
      <c r="C5" s="5"/>
      <c r="D5" s="5"/>
      <c r="E5" s="5"/>
      <c r="F5" s="5"/>
      <c r="G5" s="5"/>
      <c r="H5" s="5"/>
      <c r="I5" s="5"/>
      <c r="J5" s="5"/>
    </row>
    <row r="6" spans="1:10" ht="15" customHeight="1" x14ac:dyDescent="0.35">
      <c r="A6" s="5" t="s">
        <v>7</v>
      </c>
      <c r="B6" s="6">
        <f>16.84+3.57+0+0+0</f>
        <v>20.41</v>
      </c>
      <c r="C6" s="7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</row>
    <row r="7" spans="1:10" ht="15" customHeight="1" x14ac:dyDescent="0.35">
      <c r="A7" s="5" t="s">
        <v>23</v>
      </c>
      <c r="B7" s="17"/>
      <c r="C7" s="8">
        <v>10.5</v>
      </c>
      <c r="D7" s="8">
        <v>0</v>
      </c>
      <c r="E7" s="8">
        <v>17.54</v>
      </c>
      <c r="F7" s="8">
        <v>18.079999999999998</v>
      </c>
      <c r="G7" s="8">
        <v>18.62</v>
      </c>
      <c r="H7" s="8">
        <v>19.13</v>
      </c>
      <c r="I7" s="8">
        <v>19.13</v>
      </c>
      <c r="J7" s="8">
        <v>19.13</v>
      </c>
    </row>
    <row r="8" spans="1:10" ht="15" customHeight="1" x14ac:dyDescent="0.35">
      <c r="A8" s="3" t="s">
        <v>8</v>
      </c>
      <c r="B8" s="9">
        <f>0+3.1</f>
        <v>3.1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</row>
    <row r="9" spans="1:10" ht="15" customHeight="1" x14ac:dyDescent="0.35">
      <c r="A9" s="5" t="s">
        <v>9</v>
      </c>
      <c r="B9" s="6">
        <f t="shared" ref="B9:J9" si="0">SUM(B6:B8)</f>
        <v>23.51</v>
      </c>
      <c r="C9" s="10">
        <f t="shared" si="0"/>
        <v>10.5</v>
      </c>
      <c r="D9" s="10">
        <f t="shared" si="0"/>
        <v>0</v>
      </c>
      <c r="E9" s="10">
        <f t="shared" si="0"/>
        <v>17.54</v>
      </c>
      <c r="F9" s="10">
        <f t="shared" si="0"/>
        <v>18.079999999999998</v>
      </c>
      <c r="G9" s="10">
        <f t="shared" si="0"/>
        <v>18.62</v>
      </c>
      <c r="H9" s="10">
        <f t="shared" si="0"/>
        <v>19.13</v>
      </c>
      <c r="I9" s="10">
        <f t="shared" si="0"/>
        <v>19.13</v>
      </c>
      <c r="J9" s="10">
        <f t="shared" si="0"/>
        <v>19.13</v>
      </c>
    </row>
    <row r="10" spans="1:10" ht="15" customHeight="1" x14ac:dyDescent="0.35">
      <c r="A10" s="5"/>
      <c r="B10" s="6"/>
      <c r="C10" s="6"/>
      <c r="D10" s="6" t="s">
        <v>10</v>
      </c>
      <c r="E10" s="6"/>
      <c r="F10" s="6"/>
      <c r="G10" s="6"/>
      <c r="H10" s="6"/>
      <c r="I10" s="6"/>
      <c r="J10" s="6"/>
    </row>
    <row r="11" spans="1:10" ht="15" customHeight="1" x14ac:dyDescent="0.35">
      <c r="A11" s="4" t="s">
        <v>11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15" customHeight="1" x14ac:dyDescent="0.35">
      <c r="A12" s="5" t="s">
        <v>21</v>
      </c>
      <c r="B12" s="8">
        <f>0+(7+13)+5+10+25+36.88+25.12+20+20+20</f>
        <v>182</v>
      </c>
      <c r="C12" s="8">
        <v>16.13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</row>
    <row r="13" spans="1:10" ht="15" customHeight="1" x14ac:dyDescent="0.35">
      <c r="A13" s="5" t="s">
        <v>8</v>
      </c>
      <c r="B13" s="9">
        <v>146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</row>
    <row r="14" spans="1:10" ht="15" customHeight="1" x14ac:dyDescent="0.35">
      <c r="A14" s="11" t="s">
        <v>12</v>
      </c>
      <c r="B14" s="12">
        <f>B12+B13</f>
        <v>328</v>
      </c>
      <c r="C14" s="12">
        <f t="shared" ref="C14:J14" si="1">C12+C13</f>
        <v>16.13</v>
      </c>
      <c r="D14" s="12">
        <f t="shared" si="1"/>
        <v>0</v>
      </c>
      <c r="E14" s="12">
        <f t="shared" si="1"/>
        <v>0</v>
      </c>
      <c r="F14" s="12">
        <f t="shared" si="1"/>
        <v>0</v>
      </c>
      <c r="G14" s="12">
        <f t="shared" si="1"/>
        <v>0</v>
      </c>
      <c r="H14" s="12">
        <f t="shared" si="1"/>
        <v>0</v>
      </c>
      <c r="I14" s="12">
        <f t="shared" si="1"/>
        <v>0</v>
      </c>
      <c r="J14" s="12">
        <f t="shared" si="1"/>
        <v>0</v>
      </c>
    </row>
    <row r="15" spans="1:10" ht="15" customHeight="1" thickBot="1" x14ac:dyDescent="0.4">
      <c r="A15" s="13" t="s">
        <v>13</v>
      </c>
      <c r="B15" s="14">
        <f>B9+B14</f>
        <v>351.51</v>
      </c>
      <c r="C15" s="14">
        <f t="shared" ref="C15:J15" si="2">C9+C14</f>
        <v>26.63</v>
      </c>
      <c r="D15" s="14">
        <f t="shared" si="2"/>
        <v>0</v>
      </c>
      <c r="E15" s="14">
        <f t="shared" si="2"/>
        <v>17.54</v>
      </c>
      <c r="F15" s="14">
        <f t="shared" si="2"/>
        <v>18.079999999999998</v>
      </c>
      <c r="G15" s="14">
        <f t="shared" si="2"/>
        <v>18.62</v>
      </c>
      <c r="H15" s="14">
        <f t="shared" si="2"/>
        <v>19.13</v>
      </c>
      <c r="I15" s="14">
        <f t="shared" si="2"/>
        <v>19.13</v>
      </c>
      <c r="J15" s="14">
        <f t="shared" si="2"/>
        <v>19.13</v>
      </c>
    </row>
    <row r="16" spans="1:10" s="15" customFormat="1" ht="32.25" customHeight="1" x14ac:dyDescent="0.35">
      <c r="A16" s="19" t="s">
        <v>20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1:10" s="15" customFormat="1" ht="14.15" customHeight="1" x14ac:dyDescent="0.35">
      <c r="A17" s="20" t="s">
        <v>18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s="15" customFormat="1" ht="15" customHeight="1" x14ac:dyDescent="0.35">
      <c r="A18" s="29" t="s">
        <v>10</v>
      </c>
      <c r="B18" s="30"/>
      <c r="C18" s="30"/>
      <c r="D18" s="30"/>
      <c r="E18" s="30"/>
      <c r="F18" s="30"/>
      <c r="G18" s="30"/>
      <c r="H18" s="30"/>
      <c r="I18" s="30"/>
      <c r="J18" s="30"/>
    </row>
    <row r="19" spans="1:10" x14ac:dyDescent="0.35">
      <c r="A19" s="21" t="s">
        <v>10</v>
      </c>
      <c r="B19" s="19"/>
      <c r="C19" s="19"/>
      <c r="D19" s="19"/>
      <c r="E19" s="19"/>
      <c r="F19" s="19"/>
      <c r="G19" s="19"/>
      <c r="H19" s="19"/>
      <c r="I19" s="19"/>
      <c r="J19" s="19"/>
    </row>
  </sheetData>
  <mergeCells count="11">
    <mergeCell ref="A16:J16"/>
    <mergeCell ref="A17:J17"/>
    <mergeCell ref="A19:J19"/>
    <mergeCell ref="A1:J1"/>
    <mergeCell ref="A2:J2"/>
    <mergeCell ref="B3:B4"/>
    <mergeCell ref="C3:C4"/>
    <mergeCell ref="D3:D4"/>
    <mergeCell ref="E3:E4"/>
    <mergeCell ref="F3:J3"/>
    <mergeCell ref="A18:J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DKIST Total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csabus</dc:creator>
  <cp:lastModifiedBy>Sabus, Chantel L.</cp:lastModifiedBy>
  <dcterms:created xsi:type="dcterms:W3CDTF">2018-08-21T01:58:27Z</dcterms:created>
  <dcterms:modified xsi:type="dcterms:W3CDTF">2020-02-07T15:57:31Z</dcterms:modified>
</cp:coreProperties>
</file>