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C50A13ED-683A-4ED6-B0CC-48B066031FE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OAM Wrkforce" sheetId="32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2" l="1"/>
  <c r="C14" i="32"/>
  <c r="E13" i="32"/>
  <c r="F13" i="32" s="1"/>
  <c r="D12" i="32"/>
  <c r="E12" i="32" s="1"/>
  <c r="C12" i="32"/>
  <c r="B12" i="32"/>
  <c r="B14" i="32" s="1"/>
  <c r="E11" i="32"/>
  <c r="F11" i="32" s="1"/>
  <c r="E10" i="32"/>
  <c r="F10" i="32" s="1"/>
  <c r="D8" i="32"/>
  <c r="E8" i="32" s="1"/>
  <c r="C8" i="32"/>
  <c r="B8" i="32"/>
  <c r="F8" i="32" s="1"/>
  <c r="E7" i="32"/>
  <c r="F7" i="32" s="1"/>
  <c r="F6" i="32"/>
  <c r="E6" i="32"/>
  <c r="E14" i="32" l="1"/>
  <c r="F14" i="32" s="1"/>
  <c r="F12" i="32"/>
</calcChain>
</file>

<file path=xl/sharedStrings.xml><?xml version="1.0" encoding="utf-8"?>
<sst xmlns="http://schemas.openxmlformats.org/spreadsheetml/2006/main" count="18" uniqueCount="16">
  <si>
    <t>Detailees to NSF</t>
  </si>
  <si>
    <t>Amount</t>
  </si>
  <si>
    <t>Percent</t>
  </si>
  <si>
    <t>AOAM NSF Workforce</t>
  </si>
  <si>
    <t>(Full-Time Equivalent (FTE) and Other Staff)</t>
  </si>
  <si>
    <t>NSF AOAM FTE Allocation</t>
  </si>
  <si>
    <t xml:space="preserve">   NSF AOAM -- Regular</t>
  </si>
  <si>
    <t xml:space="preserve">   NSF AOAM -- Pathways Intern</t>
  </si>
  <si>
    <t>NSF AOAM FTE Usage</t>
  </si>
  <si>
    <t>Subtotal, FTE Allocation</t>
  </si>
  <si>
    <t>Subtotal, FTE Usage</t>
  </si>
  <si>
    <t>Total</t>
  </si>
  <si>
    <t>FY 2021 Request</t>
  </si>
  <si>
    <t xml:space="preserve">FY 2019 Actual </t>
  </si>
  <si>
    <t>FY 2020
(TBD)</t>
  </si>
  <si>
    <t>Change over 
FY 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</si>
</sst>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#,##0.00;\-#,##0.00;&quot;-&quot;??"/>
    <numFmt numFmtId="167" formatCode="#,##0;\-#,##0;&quot;-&quot;??"/>
    <numFmt numFmtId="168" formatCode="0.0%"/>
  </numFmts>
  <fonts count="7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i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10" fillId="55" borderId="24">
      <alignment horizontal="right"/>
    </xf>
    <xf numFmtId="3" fontId="10" fillId="55" borderId="24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3" fillId="57" borderId="25">
      <alignment horizontal="center" vertical="center"/>
    </xf>
    <xf numFmtId="49" fontId="24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5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57" fillId="0" borderId="16" applyNumberFormat="0" applyFill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19" applyNumberFormat="0" applyAlignment="0" applyProtection="0"/>
    <xf numFmtId="165" fontId="64" fillId="29" borderId="20" applyNumberFormat="0" applyAlignment="0" applyProtection="0"/>
    <xf numFmtId="165" fontId="65" fillId="29" borderId="19" applyNumberFormat="0" applyAlignment="0" applyProtection="0"/>
    <xf numFmtId="165" fontId="66" fillId="0" borderId="21" applyNumberFormat="0" applyFill="0" applyAlignment="0" applyProtection="0"/>
    <xf numFmtId="165" fontId="67" fillId="30" borderId="22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3" applyNumberFormat="0" applyFill="0" applyAlignment="0" applyProtection="0"/>
    <xf numFmtId="165" fontId="70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0" fontId="2" fillId="0" borderId="0"/>
  </cellStyleXfs>
  <cellXfs count="42">
    <xf numFmtId="165" fontId="0" fillId="0" borderId="0" xfId="0"/>
    <xf numFmtId="3" fontId="4" fillId="0" borderId="0" xfId="0" applyNumberFormat="1" applyFont="1" applyBorder="1" applyAlignment="1">
      <alignment horizontal="right"/>
    </xf>
    <xf numFmtId="3" fontId="4" fillId="0" borderId="32" xfId="0" applyNumberFormat="1" applyFont="1" applyBorder="1" applyAlignment="1">
      <alignment horizontal="right"/>
    </xf>
    <xf numFmtId="165" fontId="4" fillId="0" borderId="0" xfId="0" applyFont="1" applyFill="1" applyBorder="1"/>
    <xf numFmtId="3" fontId="4" fillId="0" borderId="0" xfId="0" applyNumberFormat="1" applyFont="1" applyFill="1" applyBorder="1"/>
    <xf numFmtId="165" fontId="4" fillId="0" borderId="2" xfId="0" applyFont="1" applyFill="1" applyBorder="1"/>
    <xf numFmtId="3" fontId="4" fillId="0" borderId="2" xfId="0" applyNumberFormat="1" applyFont="1" applyFill="1" applyBorder="1"/>
    <xf numFmtId="165" fontId="24" fillId="0" borderId="0" xfId="0" applyFont="1" applyFill="1" applyBorder="1"/>
    <xf numFmtId="3" fontId="24" fillId="0" borderId="0" xfId="0" applyNumberFormat="1" applyFont="1" applyFill="1" applyBorder="1"/>
    <xf numFmtId="165" fontId="24" fillId="0" borderId="1" xfId="0" applyFont="1" applyFill="1" applyBorder="1"/>
    <xf numFmtId="3" fontId="24" fillId="0" borderId="1" xfId="0" applyNumberFormat="1" applyFont="1" applyFill="1" applyBorder="1"/>
    <xf numFmtId="41" fontId="24" fillId="0" borderId="0" xfId="6080" applyNumberFormat="1" applyFont="1" applyFill="1" applyBorder="1" applyAlignment="1">
      <alignment horizontal="right"/>
    </xf>
    <xf numFmtId="165" fontId="73" fillId="0" borderId="0" xfId="0" applyFont="1" applyFill="1" applyBorder="1" applyAlignment="1">
      <alignment horizontal="left"/>
    </xf>
    <xf numFmtId="165" fontId="73" fillId="0" borderId="0" xfId="0" applyFont="1" applyFill="1" applyBorder="1"/>
    <xf numFmtId="166" fontId="4" fillId="0" borderId="0" xfId="0" applyNumberFormat="1" applyFont="1" applyFill="1" applyBorder="1"/>
    <xf numFmtId="167" fontId="4" fillId="0" borderId="0" xfId="0" applyNumberFormat="1" applyFont="1" applyFill="1" applyBorder="1"/>
    <xf numFmtId="167" fontId="4" fillId="0" borderId="2" xfId="0" applyNumberFormat="1" applyFont="1" applyFill="1" applyBorder="1"/>
    <xf numFmtId="167" fontId="24" fillId="0" borderId="32" xfId="0" applyNumberFormat="1" applyFont="1" applyFill="1" applyBorder="1"/>
    <xf numFmtId="167" fontId="24" fillId="0" borderId="1" xfId="0" applyNumberFormat="1" applyFont="1" applyFill="1" applyBorder="1"/>
    <xf numFmtId="165" fontId="1" fillId="0" borderId="0" xfId="0" applyFont="1"/>
    <xf numFmtId="165" fontId="1" fillId="0" borderId="0" xfId="0" applyFont="1" applyBorder="1"/>
    <xf numFmtId="167" fontId="24" fillId="0" borderId="0" xfId="0" applyNumberFormat="1" applyFont="1" applyFill="1" applyBorder="1"/>
    <xf numFmtId="167" fontId="24" fillId="0" borderId="33" xfId="0" applyNumberFormat="1" applyFont="1" applyFill="1" applyBorder="1"/>
    <xf numFmtId="165" fontId="4" fillId="0" borderId="2" xfId="0" applyFont="1" applyBorder="1" applyAlignment="1">
      <alignment horizontal="right"/>
    </xf>
    <xf numFmtId="167" fontId="4" fillId="0" borderId="0" xfId="6080" applyNumberFormat="1" applyFont="1" applyFill="1" applyBorder="1"/>
    <xf numFmtId="167" fontId="24" fillId="0" borderId="32" xfId="6080" applyNumberFormat="1" applyFont="1" applyFill="1" applyBorder="1"/>
    <xf numFmtId="167" fontId="24" fillId="0" borderId="0" xfId="6080" applyNumberFormat="1" applyFont="1" applyFill="1" applyBorder="1"/>
    <xf numFmtId="168" fontId="4" fillId="0" borderId="0" xfId="6080" applyNumberFormat="1" applyFont="1" applyFill="1" applyBorder="1"/>
    <xf numFmtId="168" fontId="24" fillId="0" borderId="32" xfId="6080" applyNumberFormat="1" applyFont="1" applyFill="1" applyBorder="1"/>
    <xf numFmtId="168" fontId="24" fillId="0" borderId="33" xfId="6080" applyNumberFormat="1" applyFont="1" applyFill="1" applyBorder="1"/>
    <xf numFmtId="165" fontId="24" fillId="0" borderId="0" xfId="0" applyFont="1" applyBorder="1" applyAlignment="1">
      <alignment horizontal="center"/>
    </xf>
    <xf numFmtId="165" fontId="4" fillId="0" borderId="1" xfId="0" applyFont="1" applyBorder="1" applyAlignment="1">
      <alignment horizontal="center"/>
    </xf>
    <xf numFmtId="165" fontId="4" fillId="0" borderId="0" xfId="0" applyFont="1" applyBorder="1" applyAlignment="1">
      <alignment horizontal="left"/>
    </xf>
    <xf numFmtId="165" fontId="1" fillId="0" borderId="0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4" fillId="0" borderId="31" xfId="0" applyFont="1" applyBorder="1" applyAlignment="1">
      <alignment horizontal="center" wrapText="1"/>
    </xf>
    <xf numFmtId="165" fontId="4" fillId="0" borderId="31" xfId="0" applyFont="1" applyBorder="1" applyAlignment="1">
      <alignment horizontal="center"/>
    </xf>
    <xf numFmtId="165" fontId="1" fillId="0" borderId="31" xfId="0" applyFont="1" applyBorder="1" applyAlignment="1">
      <alignment horizontal="right" wrapText="1"/>
    </xf>
    <xf numFmtId="165" fontId="1" fillId="0" borderId="31" xfId="0" applyFont="1" applyFill="1" applyBorder="1" applyAlignment="1">
      <alignment horizontal="right" wrapText="1"/>
    </xf>
    <xf numFmtId="165" fontId="1" fillId="0" borderId="2" xfId="0" applyFont="1" applyFill="1" applyBorder="1" applyAlignment="1">
      <alignment horizontal="right" wrapText="1"/>
    </xf>
    <xf numFmtId="165" fontId="4" fillId="0" borderId="31" xfId="0" applyFont="1" applyBorder="1" applyAlignment="1">
      <alignment horizontal="right" wrapText="1"/>
    </xf>
    <xf numFmtId="165" fontId="4" fillId="0" borderId="2" xfId="0" applyFont="1" applyBorder="1" applyAlignment="1">
      <alignment horizontal="right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15"/>
  <sheetViews>
    <sheetView showGridLines="0" tabSelected="1" zoomScale="97" workbookViewId="0">
      <selection sqref="A1:F1"/>
    </sheetView>
  </sheetViews>
  <sheetFormatPr defaultColWidth="8.7265625" defaultRowHeight="12.5" x14ac:dyDescent="0.25"/>
  <cols>
    <col min="1" max="1" width="31.7265625" style="19" customWidth="1"/>
    <col min="2" max="3" width="9.7265625" style="19" customWidth="1"/>
    <col min="4" max="6" width="9.7265625" style="20" customWidth="1"/>
    <col min="7" max="16384" width="8.7265625" style="19"/>
  </cols>
  <sheetData>
    <row r="1" spans="1:7" ht="14.15" customHeight="1" x14ac:dyDescent="0.3">
      <c r="A1" s="30" t="s">
        <v>3</v>
      </c>
      <c r="B1" s="30"/>
      <c r="C1" s="30"/>
      <c r="D1" s="30"/>
      <c r="E1" s="30"/>
      <c r="F1" s="30"/>
    </row>
    <row r="2" spans="1:7" ht="14.15" customHeight="1" thickBot="1" x14ac:dyDescent="0.3">
      <c r="A2" s="31" t="s">
        <v>4</v>
      </c>
      <c r="B2" s="31"/>
      <c r="C2" s="31"/>
      <c r="D2" s="31"/>
      <c r="E2" s="31"/>
      <c r="F2" s="31"/>
    </row>
    <row r="3" spans="1:7" ht="27" customHeight="1" x14ac:dyDescent="0.25">
      <c r="A3" s="33"/>
      <c r="B3" s="37" t="s">
        <v>13</v>
      </c>
      <c r="C3" s="38" t="s">
        <v>14</v>
      </c>
      <c r="D3" s="40" t="s">
        <v>12</v>
      </c>
      <c r="E3" s="35" t="s">
        <v>15</v>
      </c>
      <c r="F3" s="36"/>
    </row>
    <row r="4" spans="1:7" ht="14.15" customHeight="1" x14ac:dyDescent="0.25">
      <c r="A4" s="34"/>
      <c r="B4" s="34"/>
      <c r="C4" s="39"/>
      <c r="D4" s="41"/>
      <c r="E4" s="23" t="s">
        <v>1</v>
      </c>
      <c r="F4" s="23" t="s">
        <v>2</v>
      </c>
    </row>
    <row r="5" spans="1:7" ht="14.15" customHeight="1" x14ac:dyDescent="0.3">
      <c r="A5" s="12" t="s">
        <v>5</v>
      </c>
      <c r="B5" s="1"/>
      <c r="C5" s="1"/>
      <c r="D5" s="2"/>
      <c r="E5" s="2"/>
      <c r="F5" s="2"/>
    </row>
    <row r="6" spans="1:7" ht="14.15" customHeight="1" x14ac:dyDescent="0.25">
      <c r="A6" s="3" t="s">
        <v>6</v>
      </c>
      <c r="B6" s="4">
        <v>1315</v>
      </c>
      <c r="C6" s="15">
        <v>0</v>
      </c>
      <c r="D6" s="4">
        <v>1315</v>
      </c>
      <c r="E6" s="15">
        <f>D6-B6</f>
        <v>0</v>
      </c>
      <c r="F6" s="24">
        <f>IF(B6=0,"N/A  ",E6/B6)</f>
        <v>0</v>
      </c>
    </row>
    <row r="7" spans="1:7" ht="14.15" customHeight="1" x14ac:dyDescent="0.25">
      <c r="A7" s="5" t="s">
        <v>7</v>
      </c>
      <c r="B7" s="6">
        <v>42</v>
      </c>
      <c r="C7" s="16">
        <v>0</v>
      </c>
      <c r="D7" s="6">
        <v>42</v>
      </c>
      <c r="E7" s="15">
        <f t="shared" ref="E7:E8" si="0">D7-B7</f>
        <v>0</v>
      </c>
      <c r="F7" s="24">
        <f t="shared" ref="F7:F8" si="1">IF(B7=0,"N/A  ",E7/B7)</f>
        <v>0</v>
      </c>
    </row>
    <row r="8" spans="1:7" ht="14.15" customHeight="1" x14ac:dyDescent="0.3">
      <c r="A8" s="7" t="s">
        <v>9</v>
      </c>
      <c r="B8" s="8">
        <f>SUM(B6:B7)</f>
        <v>1357</v>
      </c>
      <c r="C8" s="17">
        <f>SUM(C6:C7)</f>
        <v>0</v>
      </c>
      <c r="D8" s="8">
        <f>SUM(D6:D7)</f>
        <v>1357</v>
      </c>
      <c r="E8" s="17">
        <f t="shared" si="0"/>
        <v>0</v>
      </c>
      <c r="F8" s="25">
        <f t="shared" si="1"/>
        <v>0</v>
      </c>
    </row>
    <row r="9" spans="1:7" ht="14.15" customHeight="1" x14ac:dyDescent="0.3">
      <c r="A9" s="13" t="s">
        <v>8</v>
      </c>
      <c r="B9" s="4"/>
      <c r="C9" s="14"/>
      <c r="D9" s="4"/>
      <c r="E9" s="21"/>
      <c r="F9" s="26"/>
    </row>
    <row r="10" spans="1:7" ht="14.15" customHeight="1" x14ac:dyDescent="0.25">
      <c r="A10" s="3" t="s">
        <v>6</v>
      </c>
      <c r="B10" s="4">
        <v>1304.21</v>
      </c>
      <c r="C10" s="15">
        <v>0</v>
      </c>
      <c r="D10" s="4">
        <v>1315</v>
      </c>
      <c r="E10" s="15">
        <f t="shared" ref="E10:E14" si="2">D10-B10</f>
        <v>10.789999999999964</v>
      </c>
      <c r="F10" s="27">
        <f t="shared" ref="F10:F14" si="3">IF(B10=0,"N/A  ",E10/B10)</f>
        <v>8.2732075355962335E-3</v>
      </c>
    </row>
    <row r="11" spans="1:7" ht="14.15" customHeight="1" x14ac:dyDescent="0.25">
      <c r="A11" s="5" t="s">
        <v>7</v>
      </c>
      <c r="B11" s="6">
        <v>19.739999999999998</v>
      </c>
      <c r="C11" s="16">
        <v>0</v>
      </c>
      <c r="D11" s="6">
        <v>42</v>
      </c>
      <c r="E11" s="15">
        <f t="shared" si="2"/>
        <v>22.26</v>
      </c>
      <c r="F11" s="27">
        <f t="shared" si="3"/>
        <v>1.1276595744680853</v>
      </c>
    </row>
    <row r="12" spans="1:7" ht="14.15" customHeight="1" x14ac:dyDescent="0.3">
      <c r="A12" s="7" t="s">
        <v>10</v>
      </c>
      <c r="B12" s="8">
        <f>SUM(B10:B11)</f>
        <v>1323.95</v>
      </c>
      <c r="C12" s="17">
        <f>SUM(C10:C11)</f>
        <v>0</v>
      </c>
      <c r="D12" s="8">
        <f>SUM(D10:D11)</f>
        <v>1357</v>
      </c>
      <c r="E12" s="17">
        <f t="shared" si="2"/>
        <v>33.049999999999955</v>
      </c>
      <c r="F12" s="28">
        <f t="shared" si="3"/>
        <v>2.4963178367763097E-2</v>
      </c>
    </row>
    <row r="13" spans="1:7" ht="14.15" customHeight="1" x14ac:dyDescent="0.25">
      <c r="A13" s="5" t="s">
        <v>0</v>
      </c>
      <c r="B13" s="6">
        <v>3</v>
      </c>
      <c r="C13" s="16">
        <v>0</v>
      </c>
      <c r="D13" s="6">
        <v>3</v>
      </c>
      <c r="E13" s="16">
        <f t="shared" si="2"/>
        <v>0</v>
      </c>
      <c r="F13" s="24">
        <f t="shared" si="3"/>
        <v>0</v>
      </c>
    </row>
    <row r="14" spans="1:7" ht="14.15" customHeight="1" thickBot="1" x14ac:dyDescent="0.35">
      <c r="A14" s="9" t="s">
        <v>11</v>
      </c>
      <c r="B14" s="10">
        <f>B12+B13</f>
        <v>1326.95</v>
      </c>
      <c r="C14" s="18">
        <f>C12+C13</f>
        <v>0</v>
      </c>
      <c r="D14" s="10">
        <f>D12+D13</f>
        <v>1360</v>
      </c>
      <c r="E14" s="22">
        <f t="shared" si="2"/>
        <v>33.049999999999955</v>
      </c>
      <c r="F14" s="29">
        <f t="shared" si="3"/>
        <v>2.4906741022645881E-2</v>
      </c>
      <c r="G14" s="11"/>
    </row>
    <row r="15" spans="1:7" ht="3" customHeight="1" x14ac:dyDescent="0.25">
      <c r="A15" s="32"/>
      <c r="B15" s="32"/>
      <c r="C15" s="32"/>
      <c r="D15" s="32"/>
      <c r="E15" s="32"/>
      <c r="F15" s="32"/>
    </row>
  </sheetData>
  <mergeCells count="8">
    <mergeCell ref="A1:F1"/>
    <mergeCell ref="A2:F2"/>
    <mergeCell ref="A15:F15"/>
    <mergeCell ref="A3:A4"/>
    <mergeCell ref="E3:F3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Wrkforce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2017-04-24T20:12:14Z</cp:lastPrinted>
  <dcterms:created xsi:type="dcterms:W3CDTF">2014-03-20T19:20:58Z</dcterms:created>
  <dcterms:modified xsi:type="dcterms:W3CDTF">2020-02-07T12:38:27Z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