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894230B3-7F3E-481F-A54A-729C75A496A8}" xr6:coauthVersionLast="45" xr6:coauthVersionMax="45" xr10:uidLastSave="{00000000-0000-0000-0000-000000000000}"/>
  <bookViews>
    <workbookView xWindow="-110" yWindow="-110" windowWidth="19420" windowHeight="10420" xr2:uid="{157F1008-885D-4F74-AA96-CB6B68DA3754}"/>
  </bookViews>
  <sheets>
    <sheet name="Space R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0" i="1"/>
  <c r="F10" i="1" s="1"/>
  <c r="D9" i="1"/>
  <c r="E9" i="1" s="1"/>
  <c r="C9" i="1"/>
  <c r="B9" i="1"/>
  <c r="B11" i="1" s="1"/>
  <c r="E8" i="1"/>
  <c r="F8" i="1" s="1"/>
  <c r="E7" i="1"/>
  <c r="F7" i="1" s="1"/>
  <c r="E6" i="1"/>
  <c r="F6" i="1" s="1"/>
  <c r="E5" i="1"/>
  <c r="F5" i="1" s="1"/>
  <c r="E11" i="1" l="1"/>
  <c r="F11" i="1" s="1"/>
  <c r="F9" i="1"/>
</calcChain>
</file>

<file path=xl/sharedStrings.xml><?xml version="1.0" encoding="utf-8"?>
<sst xmlns="http://schemas.openxmlformats.org/spreadsheetml/2006/main" count="16" uniqueCount="16">
  <si>
    <t>Space Rental</t>
  </si>
  <si>
    <t>(Dollars in Millions)</t>
  </si>
  <si>
    <t>FY 2019 Actual</t>
  </si>
  <si>
    <t>FY 2020
(TBD)</t>
  </si>
  <si>
    <t>FY 2021 Request</t>
  </si>
  <si>
    <t>Change over 
FY 2019 Actual</t>
  </si>
  <si>
    <t>Amount</t>
  </si>
  <si>
    <t>Percent</t>
  </si>
  <si>
    <t>Building Rental and Taxes</t>
  </si>
  <si>
    <t>Utilities</t>
  </si>
  <si>
    <t>Security</t>
  </si>
  <si>
    <t>Parking Rental (including parking credits)</t>
  </si>
  <si>
    <t>Total</t>
  </si>
  <si>
    <t>Total After Adjustments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</si>
  <si>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Adjustments include -$11.17 million for FY 2019 rental costs funded in FY 2018 and +$3.29 million for 
FY 2020 rental costs funded in FY 2019.</t>
    </r>
  </si>
  <si>
    <r>
      <t>Adjustments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</si>
</sst>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09]* #,##0_);_([$$-409]* \(#,##0\);_([$$-409]* &quot;-&quot;_);_(@_)"/>
    <numFmt numFmtId="165" formatCode="&quot;$&quot;#,##0.00"/>
    <numFmt numFmtId="166" formatCode="&quot;$&quot;#,##0.00;\-&quot;$&quot;#,##0.00;&quot;-&quot;??"/>
    <numFmt numFmtId="167" formatCode="0.0%"/>
    <numFmt numFmtId="168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indent="1"/>
    </xf>
    <xf numFmtId="165" fontId="4" fillId="0" borderId="0" xfId="0" applyNumberFormat="1" applyFont="1"/>
    <xf numFmtId="166" fontId="4" fillId="0" borderId="0" xfId="0" applyNumberFormat="1" applyFont="1"/>
    <xf numFmtId="167" fontId="2" fillId="0" borderId="4" xfId="1" applyNumberFormat="1" applyFont="1" applyBorder="1" applyAlignment="1">
      <alignment horizontal="right"/>
    </xf>
    <xf numFmtId="4" fontId="4" fillId="0" borderId="0" xfId="0" applyNumberFormat="1" applyFont="1"/>
    <xf numFmtId="168" fontId="2" fillId="0" borderId="0" xfId="0" applyNumberFormat="1" applyFont="1"/>
    <xf numFmtId="167" fontId="4" fillId="0" borderId="0" xfId="1" applyNumberFormat="1" applyFont="1" applyBorder="1"/>
    <xf numFmtId="0" fontId="2" fillId="0" borderId="1" xfId="0" applyFont="1" applyBorder="1" applyAlignment="1">
      <alignment horizontal="left" indent="1"/>
    </xf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/>
    <xf numFmtId="167" fontId="5" fillId="0" borderId="5" xfId="1" applyNumberFormat="1" applyFont="1" applyBorder="1"/>
    <xf numFmtId="0" fontId="2" fillId="0" borderId="2" xfId="0" applyFont="1" applyBorder="1" applyAlignment="1">
      <alignment horizontal="left" indent="2"/>
    </xf>
    <xf numFmtId="4" fontId="4" fillId="0" borderId="2" xfId="0" applyNumberFormat="1" applyFont="1" applyBorder="1"/>
    <xf numFmtId="168" fontId="2" fillId="0" borderId="2" xfId="0" applyNumberFormat="1" applyFont="1" applyBorder="1"/>
    <xf numFmtId="167" fontId="4" fillId="0" borderId="2" xfId="1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166" fontId="5" fillId="0" borderId="1" xfId="0" applyNumberFormat="1" applyFont="1" applyBorder="1"/>
    <xf numFmtId="167" fontId="5" fillId="0" borderId="1" xfId="1" applyNumberFormat="1" applyFont="1" applyBorder="1"/>
    <xf numFmtId="0" fontId="6" fillId="0" borderId="2" xfId="0" applyFont="1" applyBorder="1" applyAlignment="1">
      <alignment horizontal="left" vertical="top" wrapText="1"/>
    </xf>
    <xf numFmtId="164" fontId="3" fillId="0" borderId="0" xfId="2" applyFont="1" applyAlignment="1">
      <alignment horizontal="center" vertical="center"/>
    </xf>
    <xf numFmtId="164" fontId="2" fillId="0" borderId="1" xfId="2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</cellXfs>
  <cellStyles count="3">
    <cellStyle name="Normal" xfId="0" builtinId="0"/>
    <cellStyle name="Normal 2 2" xfId="2" xr:uid="{89E2E4BF-3DF4-47E6-8D64-B3770D6B876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F20E-88FB-4CCE-900E-D7C683556DD1}">
  <dimension ref="A1:F12"/>
  <sheetViews>
    <sheetView showGridLines="0" tabSelected="1" workbookViewId="0">
      <selection sqref="A1:F1"/>
    </sheetView>
  </sheetViews>
  <sheetFormatPr defaultRowHeight="14.5" x14ac:dyDescent="0.35"/>
  <cols>
    <col min="1" max="1" width="35.1796875" bestFit="1" customWidth="1"/>
  </cols>
  <sheetData>
    <row r="1" spans="1:6" x14ac:dyDescent="0.35">
      <c r="A1" s="23" t="s">
        <v>0</v>
      </c>
      <c r="B1" s="23"/>
      <c r="C1" s="23"/>
      <c r="D1" s="23"/>
      <c r="E1" s="23"/>
      <c r="F1" s="23"/>
    </row>
    <row r="2" spans="1:6" ht="15" thickBot="1" x14ac:dyDescent="0.4">
      <c r="A2" s="24" t="s">
        <v>1</v>
      </c>
      <c r="B2" s="24"/>
      <c r="C2" s="24"/>
      <c r="D2" s="24"/>
      <c r="E2" s="24"/>
      <c r="F2" s="24"/>
    </row>
    <row r="3" spans="1:6" ht="27" customHeight="1" x14ac:dyDescent="0.35">
      <c r="A3" s="25"/>
      <c r="B3" s="25" t="s">
        <v>2</v>
      </c>
      <c r="C3" s="25" t="s">
        <v>3</v>
      </c>
      <c r="D3" s="27" t="s">
        <v>4</v>
      </c>
      <c r="E3" s="29" t="s">
        <v>5</v>
      </c>
      <c r="F3" s="29"/>
    </row>
    <row r="4" spans="1:6" x14ac:dyDescent="0.35">
      <c r="A4" s="26"/>
      <c r="B4" s="26"/>
      <c r="C4" s="26"/>
      <c r="D4" s="28"/>
      <c r="E4" s="1" t="s">
        <v>6</v>
      </c>
      <c r="F4" s="1" t="s">
        <v>7</v>
      </c>
    </row>
    <row r="5" spans="1:6" x14ac:dyDescent="0.35">
      <c r="A5" s="2" t="s">
        <v>8</v>
      </c>
      <c r="B5" s="3">
        <v>24.689</v>
      </c>
      <c r="C5" s="4">
        <v>0</v>
      </c>
      <c r="D5" s="3">
        <v>24.988</v>
      </c>
      <c r="E5" s="3">
        <f>D5-B5</f>
        <v>0.29899999999999949</v>
      </c>
      <c r="F5" s="5">
        <f>IF(B5=0,"N/A  ",E5/B5)</f>
        <v>1.2110656567702195E-2</v>
      </c>
    </row>
    <row r="6" spans="1:6" x14ac:dyDescent="0.35">
      <c r="A6" s="2" t="s">
        <v>9</v>
      </c>
      <c r="B6" s="6">
        <v>1.1619999999999999</v>
      </c>
      <c r="C6" s="7">
        <v>0</v>
      </c>
      <c r="D6" s="6">
        <v>1.444</v>
      </c>
      <c r="E6" s="6">
        <f t="shared" ref="E6:E9" si="0">D6-B6</f>
        <v>0.28200000000000003</v>
      </c>
      <c r="F6" s="8">
        <f t="shared" ref="F6:F9" si="1">IF(B6=0,"N/A  ",E6/B6)</f>
        <v>0.24268502581755597</v>
      </c>
    </row>
    <row r="7" spans="1:6" x14ac:dyDescent="0.35">
      <c r="A7" s="2" t="s">
        <v>10</v>
      </c>
      <c r="B7" s="6">
        <v>5.54</v>
      </c>
      <c r="C7" s="7">
        <v>0</v>
      </c>
      <c r="D7" s="6">
        <v>5.6959999999999997</v>
      </c>
      <c r="E7" s="6">
        <f t="shared" si="0"/>
        <v>0.15599999999999969</v>
      </c>
      <c r="F7" s="8">
        <f t="shared" si="1"/>
        <v>2.8158844765342906E-2</v>
      </c>
    </row>
    <row r="8" spans="1:6" ht="15" thickBot="1" x14ac:dyDescent="0.4">
      <c r="A8" s="9" t="s">
        <v>11</v>
      </c>
      <c r="B8" s="6">
        <v>0.35599999999999998</v>
      </c>
      <c r="C8" s="7">
        <v>0</v>
      </c>
      <c r="D8" s="6">
        <v>0.53400000000000003</v>
      </c>
      <c r="E8" s="6">
        <f t="shared" si="0"/>
        <v>0.17800000000000005</v>
      </c>
      <c r="F8" s="8">
        <f t="shared" si="1"/>
        <v>0.50000000000000011</v>
      </c>
    </row>
    <row r="9" spans="1:6" ht="15" thickBot="1" x14ac:dyDescent="0.4">
      <c r="A9" s="10" t="s">
        <v>12</v>
      </c>
      <c r="B9" s="11">
        <f>SUM(B5:B8)</f>
        <v>31.747</v>
      </c>
      <c r="C9" s="12">
        <f t="shared" ref="C9:D9" si="2">SUM(C5:C8)</f>
        <v>0</v>
      </c>
      <c r="D9" s="11">
        <f t="shared" si="2"/>
        <v>32.661999999999999</v>
      </c>
      <c r="E9" s="11">
        <f t="shared" si="0"/>
        <v>0.91499999999999915</v>
      </c>
      <c r="F9" s="13">
        <f t="shared" si="1"/>
        <v>2.8821620940561288E-2</v>
      </c>
    </row>
    <row r="10" spans="1:6" ht="15.5" x14ac:dyDescent="0.35">
      <c r="A10" s="14" t="s">
        <v>15</v>
      </c>
      <c r="B10" s="15">
        <v>-7.8769999999999998</v>
      </c>
      <c r="C10" s="16">
        <v>0</v>
      </c>
      <c r="D10" s="16">
        <v>0</v>
      </c>
      <c r="E10" s="15">
        <f>D10-B10</f>
        <v>7.8769999999999998</v>
      </c>
      <c r="F10" s="17">
        <f>IF(B10=0,"N/A  ",E10/B10)</f>
        <v>-1</v>
      </c>
    </row>
    <row r="11" spans="1:6" ht="15" thickBot="1" x14ac:dyDescent="0.4">
      <c r="A11" s="18" t="s">
        <v>13</v>
      </c>
      <c r="B11" s="19">
        <f>B9+B10</f>
        <v>23.87</v>
      </c>
      <c r="C11" s="20">
        <f t="shared" ref="C11:D11" si="3">C9+C10</f>
        <v>0</v>
      </c>
      <c r="D11" s="19">
        <f t="shared" si="3"/>
        <v>32.661999999999999</v>
      </c>
      <c r="E11" s="19">
        <f>D11-B11</f>
        <v>8.791999999999998</v>
      </c>
      <c r="F11" s="21">
        <f>IF(B11=0,"N/A  ",E11/B11)</f>
        <v>0.36832844574780049</v>
      </c>
    </row>
    <row r="12" spans="1:6" ht="27" customHeight="1" x14ac:dyDescent="0.35">
      <c r="A12" s="22" t="s">
        <v>14</v>
      </c>
      <c r="B12" s="22"/>
      <c r="C12" s="22"/>
      <c r="D12" s="22"/>
      <c r="E12" s="22"/>
      <c r="F12" s="22"/>
    </row>
  </sheetData>
  <mergeCells count="8">
    <mergeCell ref="A12:F12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Rental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dcterms:created xsi:type="dcterms:W3CDTF">2020-01-28T22:46:46Z</dcterms:created>
  <dcterms:modified xsi:type="dcterms:W3CDTF">2020-02-07T12:46:24Z</dcterms:modified>
</cp:coreProperties>
</file>