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A9B564A3-CE12-4193-97C4-90E5F47FD2AF}" xr6:coauthVersionLast="45" xr6:coauthVersionMax="45" xr10:uidLastSave="{00000000-0000-0000-0000-000000000000}"/>
  <bookViews>
    <workbookView xWindow="-110" yWindow="-110" windowWidth="19420" windowHeight="10420" xr2:uid="{2F0BD3C3-3DED-41D9-8C37-0B9F1CC0C743}"/>
  </bookViews>
  <sheets>
    <sheet name="ITR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3" l="1"/>
  <c r="E11" i="13"/>
  <c r="E10" i="13"/>
  <c r="D10" i="13"/>
  <c r="C10" i="13"/>
  <c r="B10" i="13"/>
  <c r="F10" i="13" s="1"/>
  <c r="F9" i="13"/>
  <c r="E9" i="13"/>
  <c r="E8" i="13"/>
  <c r="F8" i="13" s="1"/>
  <c r="D7" i="13"/>
  <c r="C7" i="13"/>
  <c r="B7" i="13"/>
  <c r="E7" i="13" s="1"/>
  <c r="D6" i="13"/>
  <c r="E6" i="13" s="1"/>
  <c r="B6" i="13"/>
  <c r="D5" i="13"/>
  <c r="F6" i="13" l="1"/>
  <c r="B5" i="13"/>
  <c r="F7" i="13"/>
  <c r="E5" i="13" l="1"/>
  <c r="F5" i="13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<sst xmlns="http://schemas.openxmlformats.org/spreadsheetml/2006/main" count="15" uniqueCount="15">
  <si>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</si>
  <si>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</si>
  <si>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</si>
  <si>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Total</t>
  </si>
  <si>
    <t>Research</t>
  </si>
  <si>
    <t>Education</t>
  </si>
  <si>
    <t>Infrastructure</t>
  </si>
  <si>
    <t>Centers Funding (total)</t>
  </si>
  <si>
    <t>Research Resources</t>
  </si>
  <si>
    <t>FY 2021
Request</t>
  </si>
  <si>
    <t>FY 2020
(TBD)</t>
  </si>
  <si>
    <t>FY 2019
Actual</t>
  </si>
  <si>
    <t>Change over
FY 2019 Actual</t>
  </si>
  <si>
    <t>STC: Center for Brains, Minds and 
   Machines: The Science and the 
   Technology of Intelligence</t>
  </si>
  <si>
    <t>ITR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</si>
</sst>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locked="0"/>
    </xf>
    <xf numFmtId="165" fontId="1" fillId="0" borderId="0" xfId="0" applyNumberFormat="1" applyFont="1" applyAlignment="1" applyProtection="1">
      <alignment horizontal="right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0" fillId="0" borderId="0" xfId="0" applyFont="1" applyFill="1" applyBorder="1" applyAlignment="1">
      <alignment horizontal="left" vertical="top" wrapText="1" indent="1"/>
    </xf>
    <xf numFmtId="166" fontId="1" fillId="0" borderId="0" xfId="0" applyNumberFormat="1" applyFont="1" applyAlignment="1" applyProtection="1">
      <alignment horizontal="right" vertical="top"/>
      <protection locked="0"/>
    </xf>
    <xf numFmtId="166" fontId="1" fillId="0" borderId="0" xfId="0" applyNumberFormat="1" applyFont="1" applyAlignment="1" applyProtection="1">
      <alignment horizontal="right" vertical="top"/>
    </xf>
    <xf numFmtId="165" fontId="1" fillId="0" borderId="0" xfId="0" applyNumberFormat="1" applyFont="1" applyAlignment="1" applyProtection="1">
      <alignment horizontal="right" vertical="top"/>
    </xf>
    <xf numFmtId="0" fontId="0" fillId="0" borderId="1" xfId="0" applyFont="1" applyBorder="1" applyAlignme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165" fontId="2" fillId="0" borderId="0" xfId="0" applyNumberFormat="1" applyFont="1" applyAlignment="1" applyProtection="1">
      <alignment horizontal="right" vertical="top"/>
    </xf>
    <xf numFmtId="166" fontId="0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0B71B-9CE0-4FC9-900D-186E5113DC9A}">
  <dimension ref="A1:F11"/>
  <sheetViews>
    <sheetView showGridLines="0" tabSelected="1" workbookViewId="0">
      <selection sqref="A1:F1"/>
    </sheetView>
  </sheetViews>
  <sheetFormatPr defaultColWidth="8.81640625" defaultRowHeight="12.5" x14ac:dyDescent="0.25"/>
  <cols>
    <col min="1" max="1" width="38.54296875" style="1" customWidth="1"/>
    <col min="2" max="6" width="8.6328125" style="1" customWidth="1"/>
    <col min="7" max="16384" width="8.81640625" style="1"/>
  </cols>
  <sheetData>
    <row r="1" spans="1:6" ht="14.5" customHeight="1" x14ac:dyDescent="0.25">
      <c r="A1" s="30" t="s">
        <v>14</v>
      </c>
      <c r="B1" s="30"/>
      <c r="C1" s="30"/>
      <c r="D1" s="30"/>
      <c r="E1" s="30"/>
      <c r="F1" s="30"/>
    </row>
    <row r="2" spans="1:6" ht="14.5" customHeight="1" thickBot="1" x14ac:dyDescent="0.3">
      <c r="A2" s="31" t="s">
        <v>0</v>
      </c>
      <c r="B2" s="31"/>
      <c r="C2" s="31"/>
      <c r="D2" s="31"/>
      <c r="E2" s="31"/>
      <c r="F2" s="31"/>
    </row>
    <row r="3" spans="1:6" ht="27" customHeight="1" x14ac:dyDescent="0.25">
      <c r="A3" s="18"/>
      <c r="B3" s="34" t="s">
        <v>11</v>
      </c>
      <c r="C3" s="32" t="s">
        <v>10</v>
      </c>
      <c r="D3" s="34" t="s">
        <v>9</v>
      </c>
      <c r="E3" s="35" t="s">
        <v>12</v>
      </c>
      <c r="F3" s="36"/>
    </row>
    <row r="4" spans="1:6" ht="14.5" customHeight="1" x14ac:dyDescent="0.25">
      <c r="A4" s="19"/>
      <c r="B4" s="33"/>
      <c r="C4" s="33"/>
      <c r="D4" s="33"/>
      <c r="E4" s="17" t="s">
        <v>1</v>
      </c>
      <c r="F4" s="17" t="s">
        <v>2</v>
      </c>
    </row>
    <row r="5" spans="1:6" ht="14.5" customHeight="1" x14ac:dyDescent="0.3">
      <c r="A5" s="9" t="s">
        <v>3</v>
      </c>
      <c r="B5" s="10">
        <f>B6+B9+B10</f>
        <v>131.93</v>
      </c>
      <c r="C5" s="10">
        <v>0</v>
      </c>
      <c r="D5" s="10">
        <f>D6+D9+D10</f>
        <v>146.25</v>
      </c>
      <c r="E5" s="11">
        <f t="shared" ref="E5:E11" si="0">D5-B5</f>
        <v>14.319999999999993</v>
      </c>
      <c r="F5" s="12">
        <f t="shared" ref="F5:F11" si="1">IF(B5=0,"N/A",E5/B5)</f>
        <v>0.10854240885317966</v>
      </c>
    </row>
    <row r="6" spans="1:6" ht="14.5" customHeight="1" x14ac:dyDescent="0.3">
      <c r="A6" s="13" t="s">
        <v>4</v>
      </c>
      <c r="B6" s="14">
        <f>131.93-B9-B10</f>
        <v>114</v>
      </c>
      <c r="C6" s="14">
        <v>0</v>
      </c>
      <c r="D6" s="14">
        <f>146.25-D9-D10</f>
        <v>132.25</v>
      </c>
      <c r="E6" s="15">
        <f t="shared" si="0"/>
        <v>18.25</v>
      </c>
      <c r="F6" s="8">
        <f t="shared" si="1"/>
        <v>0.16008771929824561</v>
      </c>
    </row>
    <row r="7" spans="1:6" ht="14.5" customHeight="1" x14ac:dyDescent="0.25">
      <c r="A7" s="16" t="s">
        <v>7</v>
      </c>
      <c r="B7" s="3">
        <f>SUM(B8:B8)</f>
        <v>1</v>
      </c>
      <c r="C7" s="3">
        <f>SUM(C8:C8)</f>
        <v>0</v>
      </c>
      <c r="D7" s="3">
        <f>SUM(D8:D8)</f>
        <v>0.83</v>
      </c>
      <c r="E7" s="4">
        <f t="shared" si="0"/>
        <v>-0.17000000000000004</v>
      </c>
      <c r="F7" s="2">
        <f t="shared" si="1"/>
        <v>-0.17000000000000004</v>
      </c>
    </row>
    <row r="8" spans="1:6" ht="42" customHeight="1" x14ac:dyDescent="0.25">
      <c r="A8" s="20" t="s">
        <v>13</v>
      </c>
      <c r="B8" s="21">
        <v>1</v>
      </c>
      <c r="C8" s="21">
        <v>0</v>
      </c>
      <c r="D8" s="21">
        <v>0.83</v>
      </c>
      <c r="E8" s="22">
        <f t="shared" si="0"/>
        <v>-0.17000000000000004</v>
      </c>
      <c r="F8" s="23">
        <f t="shared" si="1"/>
        <v>-0.17000000000000004</v>
      </c>
    </row>
    <row r="9" spans="1:6" ht="14.5" customHeight="1" x14ac:dyDescent="0.25">
      <c r="A9" s="25" t="s">
        <v>5</v>
      </c>
      <c r="B9" s="26">
        <v>1.47</v>
      </c>
      <c r="C9" s="26">
        <v>0</v>
      </c>
      <c r="D9" s="26">
        <v>0</v>
      </c>
      <c r="E9" s="27">
        <f t="shared" si="0"/>
        <v>-1.47</v>
      </c>
      <c r="F9" s="28">
        <f t="shared" si="1"/>
        <v>-1</v>
      </c>
    </row>
    <row r="10" spans="1:6" ht="14.5" customHeight="1" x14ac:dyDescent="0.3">
      <c r="A10" s="13" t="s">
        <v>6</v>
      </c>
      <c r="B10" s="14">
        <f>SUM(B11:B11)</f>
        <v>16.46</v>
      </c>
      <c r="C10" s="14">
        <f>SUM(C11:C11)</f>
        <v>0</v>
      </c>
      <c r="D10" s="14">
        <f>SUM(D11:D11)</f>
        <v>14</v>
      </c>
      <c r="E10" s="15">
        <f t="shared" si="0"/>
        <v>-2.4600000000000009</v>
      </c>
      <c r="F10" s="8">
        <f t="shared" si="1"/>
        <v>-0.14945321992709604</v>
      </c>
    </row>
    <row r="11" spans="1:6" ht="14.5" customHeight="1" thickBot="1" x14ac:dyDescent="0.3">
      <c r="A11" s="24" t="s">
        <v>8</v>
      </c>
      <c r="B11" s="5">
        <v>16.46</v>
      </c>
      <c r="C11" s="5">
        <v>0</v>
      </c>
      <c r="D11" s="29">
        <v>14</v>
      </c>
      <c r="E11" s="6">
        <f t="shared" si="0"/>
        <v>-2.4600000000000009</v>
      </c>
      <c r="F11" s="7">
        <f t="shared" si="1"/>
        <v>-0.14945321992709604</v>
      </c>
    </row>
  </sheetData>
  <mergeCells count="6">
    <mergeCell ref="B3:B4"/>
    <mergeCell ref="C3:C4"/>
    <mergeCell ref="D3:D4"/>
    <mergeCell ref="E3:F3"/>
    <mergeCell ref="A1:F1"/>
    <mergeCell ref="A2:F2"/>
  </mergeCells>
  <pageMargins left="0.7" right="0.7" top="0.75" bottom="0.75" header="0.3" footer="0.3"/>
  <pageSetup orientation="portrait" r:id="rId1"/>
  <ignoredErrors>
    <ignoredError sqref="B5:D6 B7:D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WNNNYYRNKDVH-1321847565-658</_dlc_DocId>
    <_dlc_DocIdUrl xmlns="7c075b91-a788-4f5b-9c4e-5392c92c7fe8">
      <Url>https://collaboration.inside.nsf.gov/bfa/Budget/BDPlanning/BPLG/_layouts/15/DocIdRedir.aspx?ID=WNNNYYRNKDVH-1321847565-658</Url>
      <Description>WNNNYYRNKDVH-1321847565-658</Description>
    </_dlc_DocIdUrl>
  </documentManagement>
</p:properties>
</file>

<file path=customXml/itemProps1.xml><?xml version="1.0" encoding="utf-8"?>
<ds:datastoreItem xmlns:ds="http://schemas.openxmlformats.org/officeDocument/2006/customXml" ds:itemID="{9993C219-309C-4A3F-AAD0-7576A8A24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29AD5E-1BCF-4B51-9445-10F43BB8AE5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FDF8CB9-4E55-4A93-A126-FD4CA2BBB6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A9C38CC-C416-40D8-91F0-CCDBC66CC4E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e257d72b-1bc7-45e7-84d8-ca60afca65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Sabus, Chantel L.</cp:lastModifiedBy>
  <cp:lastPrinted>2020-01-03T20:06:29Z</cp:lastPrinted>
  <dcterms:created xsi:type="dcterms:W3CDTF">2018-11-16T16:51:05Z</dcterms:created>
  <dcterms:modified xsi:type="dcterms:W3CDTF">2020-02-07T13:27:10Z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31e7dab1-6965-4021-874f-8fa7872e163f</vt:lpwstr>
  </property>
</Properties>
</file>