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D267C909-0266-46F7-9230-EDB22F6BDD64}" xr6:coauthVersionLast="45" xr6:coauthVersionMax="45" xr10:uidLastSave="{00000000-0000-0000-0000-000000000000}"/>
  <bookViews>
    <workbookView xWindow="-120" yWindow="-120" windowWidth="29040" windowHeight="15840" xr2:uid="{42C66007-F868-4D4E-99FF-53F21CB7010F}"/>
  </bookViews>
  <sheets>
    <sheet name="SB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F9" i="1" s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<sst xmlns="http://schemas.openxmlformats.org/spreadsheetml/2006/main" count="14" uniqueCount="14">
  <si>
    <t>SBE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</si>
  <si>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</si>
  <si>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</si>
  <si>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</si>
  <si>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</si>
  <si>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</si>
  <si>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</si>
  <si>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</si>
  <si>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 xml:space="preserve">Division of Behavioral and Cognitive Sciences (BCS) </t>
  </si>
  <si>
    <t xml:space="preserve">Division of Social and Economic Sciences (SES) </t>
  </si>
  <si>
    <t xml:space="preserve">National Center for Science and Engineering 
   Statistics (NCSES) </t>
  </si>
  <si>
    <t xml:space="preserve">SBE Office of Multidisciplinary Activities (SMA) 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</si>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</sst>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F16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44.85546875" style="6" bestFit="1" customWidth="1"/>
    <col min="2" max="6" width="9.28515625" style="6" customWidth="1"/>
    <col min="7" max="16384" width="8.85546875" style="6"/>
  </cols>
  <sheetData>
    <row r="1" spans="1:6" s="5" customFormat="1" x14ac:dyDescent="0.25">
      <c r="A1" s="19" t="s">
        <v>0</v>
      </c>
      <c r="B1" s="19"/>
      <c r="C1" s="19"/>
      <c r="D1" s="19"/>
      <c r="E1" s="19"/>
      <c r="F1" s="19"/>
    </row>
    <row r="2" spans="1:6" ht="13.5" thickBot="1" x14ac:dyDescent="0.25">
      <c r="A2" s="20" t="s">
        <v>1</v>
      </c>
      <c r="B2" s="20"/>
      <c r="C2" s="20"/>
      <c r="D2" s="20"/>
      <c r="E2" s="20"/>
      <c r="F2" s="20"/>
    </row>
    <row r="3" spans="1:6" ht="29.1" customHeight="1" x14ac:dyDescent="0.2">
      <c r="A3" s="8"/>
      <c r="B3" s="21" t="s">
        <v>2</v>
      </c>
      <c r="C3" s="21" t="s">
        <v>3</v>
      </c>
      <c r="D3" s="21" t="s">
        <v>4</v>
      </c>
      <c r="E3" s="23" t="s">
        <v>5</v>
      </c>
      <c r="F3" s="24"/>
    </row>
    <row r="4" spans="1:6" x14ac:dyDescent="0.2">
      <c r="A4" s="9"/>
      <c r="B4" s="22"/>
      <c r="C4" s="22"/>
      <c r="D4" s="22"/>
      <c r="E4" s="10" t="s">
        <v>6</v>
      </c>
      <c r="F4" s="10" t="s">
        <v>7</v>
      </c>
    </row>
    <row r="5" spans="1:6" x14ac:dyDescent="0.2">
      <c r="A5" s="11" t="s">
        <v>8</v>
      </c>
      <c r="B5" s="12">
        <v>94.354061000000002</v>
      </c>
      <c r="C5" s="12">
        <v>0</v>
      </c>
      <c r="D5" s="12">
        <v>85.14</v>
      </c>
      <c r="E5" s="13">
        <f t="shared" ref="E5:E9" si="0">D5-B5</f>
        <v>-9.2140610000000009</v>
      </c>
      <c r="F5" s="14">
        <f t="shared" ref="F5:F9" si="1">IF(B5=0,"N/A",E5/B5)</f>
        <v>-9.7654100971870203E-2</v>
      </c>
    </row>
    <row r="6" spans="1:6" x14ac:dyDescent="0.2">
      <c r="A6" s="11" t="s">
        <v>9</v>
      </c>
      <c r="B6" s="15">
        <v>96.427538999999996</v>
      </c>
      <c r="C6" s="15">
        <v>0</v>
      </c>
      <c r="D6" s="15">
        <v>86.66</v>
      </c>
      <c r="E6" s="16">
        <f t="shared" si="0"/>
        <v>-9.7675389999999993</v>
      </c>
      <c r="F6" s="14">
        <f t="shared" si="1"/>
        <v>-0.10129408155900359</v>
      </c>
    </row>
    <row r="7" spans="1:6" ht="25.5" x14ac:dyDescent="0.2">
      <c r="A7" s="11" t="s">
        <v>10</v>
      </c>
      <c r="B7" s="25">
        <v>54.226629000000003</v>
      </c>
      <c r="C7" s="25">
        <v>0</v>
      </c>
      <c r="D7" s="25">
        <v>52.11</v>
      </c>
      <c r="E7" s="26">
        <f t="shared" si="0"/>
        <v>-2.1166290000000032</v>
      </c>
      <c r="F7" s="27">
        <f t="shared" si="1"/>
        <v>-3.9033018261194201E-2</v>
      </c>
    </row>
    <row r="8" spans="1:6" x14ac:dyDescent="0.2">
      <c r="A8" s="11" t="s">
        <v>11</v>
      </c>
      <c r="B8" s="15">
        <v>26.162264</v>
      </c>
      <c r="C8" s="15">
        <v>0</v>
      </c>
      <c r="D8" s="15">
        <v>22.93</v>
      </c>
      <c r="E8" s="16">
        <f t="shared" si="0"/>
        <v>-3.2322640000000007</v>
      </c>
      <c r="F8" s="14">
        <f t="shared" si="1"/>
        <v>-0.12354680007815839</v>
      </c>
    </row>
    <row r="9" spans="1:6" ht="13.5" thickBot="1" x14ac:dyDescent="0.25">
      <c r="A9" s="1" t="s">
        <v>12</v>
      </c>
      <c r="B9" s="2">
        <f>SUM(B5:B8)</f>
        <v>271.17049300000002</v>
      </c>
      <c r="C9" s="2">
        <f>SUM(C5:C8)</f>
        <v>0</v>
      </c>
      <c r="D9" s="2">
        <f>SUM(D5:D8)</f>
        <v>246.84000000000003</v>
      </c>
      <c r="E9" s="3">
        <f t="shared" si="0"/>
        <v>-24.33049299999999</v>
      </c>
      <c r="F9" s="4">
        <f t="shared" si="1"/>
        <v>-8.972396934057271E-2</v>
      </c>
    </row>
    <row r="10" spans="1:6" s="5" customFormat="1" x14ac:dyDescent="0.25">
      <c r="A10" s="17" t="s">
        <v>13</v>
      </c>
      <c r="B10" s="17"/>
      <c r="C10" s="17"/>
      <c r="D10" s="17"/>
      <c r="E10" s="17"/>
      <c r="F10" s="17"/>
    </row>
    <row r="11" spans="1:6" s="5" customFormat="1" x14ac:dyDescent="0.25">
      <c r="A11" s="18"/>
      <c r="B11" s="18"/>
      <c r="C11" s="18"/>
      <c r="D11" s="18"/>
      <c r="E11" s="18"/>
      <c r="F11" s="18"/>
    </row>
    <row r="12" spans="1:6" s="5" customFormat="1" x14ac:dyDescent="0.25">
      <c r="A12" s="18"/>
      <c r="B12" s="18"/>
      <c r="C12" s="18"/>
      <c r="D12" s="18"/>
      <c r="E12" s="18"/>
      <c r="F12" s="18"/>
    </row>
    <row r="16" spans="1:6" ht="15" x14ac:dyDescent="0.25">
      <c r="A16" s="7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Oxenrider, Clinton J.</cp:lastModifiedBy>
  <dcterms:created xsi:type="dcterms:W3CDTF">2020-02-07T13:20:31Z</dcterms:created>
  <dcterms:modified xsi:type="dcterms:W3CDTF">2020-02-10T11:23:11Z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