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D816DF8F-402F-4256-9855-06172AFEAA22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ISE Cente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C8" i="5"/>
  <c r="B8" i="5"/>
  <c r="E7" i="5"/>
  <c r="F7" i="5" s="1"/>
  <c r="F6" i="5"/>
  <c r="E6" i="5"/>
  <c r="E5" i="5"/>
  <c r="F5" i="5" s="1"/>
  <c r="E8" i="5" l="1"/>
  <c r="F8" i="5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<sst xmlns="http://schemas.openxmlformats.org/spreadsheetml/2006/main" count="12" uniqueCount="12">
  <si>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</si>
  <si>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</si>
  <si>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</si>
  <si>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Total</t>
  </si>
  <si>
    <t>FY 2021
Estimate</t>
  </si>
  <si>
    <t>FY 2020
Actual</t>
  </si>
  <si>
    <t>FY 2022
Request</t>
  </si>
  <si>
    <t>Artificial Intelligence Research Institutes</t>
  </si>
  <si>
    <t>Change over
FY 2021 Estimate</t>
  </si>
  <si>
    <t>CISE Funding for Centers Programs</t>
  </si>
  <si>
    <t xml:space="preserve">STC: Center for Brains, Minds and Machines:
   The Science and the Technology of Intelligence
   (CCF, IIS, ITR)
  </t>
  </si>
  <si>
    <t>STC: Center for the Science of Information (CCF)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</si>
</sst>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  <numFmt numFmtId="168" formatCode="&quot;$&quot;#,##0.00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167" fontId="3" fillId="0" borderId="0" xfId="1" applyNumberFormat="1" applyAlignment="1">
      <alignment horizontal="lef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168" fontId="1" fillId="0" borderId="0" xfId="0" applyNumberFormat="1" applyFont="1" applyAlignment="1" applyProtection="1">
      <alignment horizontal="right" vertical="top"/>
      <protection locked="0"/>
    </xf>
    <xf numFmtId="168" fontId="1" fillId="0" borderId="0" xfId="0" applyNumberFormat="1" applyFont="1" applyAlignment="1" applyProtection="1">
      <alignment horizontal="right" vertical="top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 xr:uid="{28F54267-2F75-494B-BC3A-11814C90A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10"/>
  <sheetViews>
    <sheetView showGridLines="0" tabSelected="1" workbookViewId="0">
      <selection sqref="A1:F1"/>
    </sheetView>
  </sheetViews>
  <sheetFormatPr defaultColWidth="8.81640625" defaultRowHeight="13.5" customHeight="1" x14ac:dyDescent="0.25"/>
  <cols>
    <col min="1" max="1" width="41" style="1" bestFit="1" customWidth="1"/>
    <col min="2" max="16384" width="8.81640625" style="1"/>
  </cols>
  <sheetData>
    <row r="1" spans="1:6" s="9" customFormat="1" ht="14.5" customHeight="1" x14ac:dyDescent="0.25">
      <c r="A1" s="22" t="s">
        <v>9</v>
      </c>
      <c r="B1" s="22"/>
      <c r="C1" s="22"/>
      <c r="D1" s="22"/>
      <c r="E1" s="22"/>
      <c r="F1" s="22"/>
    </row>
    <row r="2" spans="1:6" s="9" customFormat="1" ht="14.5" customHeight="1" thickBot="1" x14ac:dyDescent="0.3">
      <c r="A2" s="23" t="s">
        <v>0</v>
      </c>
      <c r="B2" s="23"/>
      <c r="C2" s="23"/>
      <c r="D2" s="23"/>
      <c r="E2" s="23"/>
      <c r="F2" s="23"/>
    </row>
    <row r="3" spans="1:6" ht="27" customHeight="1" x14ac:dyDescent="0.25">
      <c r="A3" s="2"/>
      <c r="B3" s="24" t="s">
        <v>5</v>
      </c>
      <c r="C3" s="26" t="s">
        <v>4</v>
      </c>
      <c r="D3" s="28" t="s">
        <v>6</v>
      </c>
      <c r="E3" s="29" t="s">
        <v>8</v>
      </c>
      <c r="F3" s="30"/>
    </row>
    <row r="4" spans="1:6" ht="12.5" customHeight="1" x14ac:dyDescent="0.25">
      <c r="A4" s="3"/>
      <c r="B4" s="25"/>
      <c r="C4" s="27"/>
      <c r="D4" s="25"/>
      <c r="E4" s="4" t="s">
        <v>1</v>
      </c>
      <c r="F4" s="4" t="s">
        <v>2</v>
      </c>
    </row>
    <row r="5" spans="1:6" s="9" customFormat="1" ht="14.5" customHeight="1" x14ac:dyDescent="0.25">
      <c r="A5" s="17" t="s">
        <v>7</v>
      </c>
      <c r="B5" s="19">
        <v>9.7080000000000002</v>
      </c>
      <c r="C5" s="19">
        <v>25.5</v>
      </c>
      <c r="D5" s="19">
        <v>30.5</v>
      </c>
      <c r="E5" s="20">
        <f t="shared" ref="E5:E7" si="0">D5-C5</f>
        <v>5</v>
      </c>
      <c r="F5" s="8">
        <f t="shared" ref="F5:F7" si="1">IF(C5=0,"N/A",E5/C5)</f>
        <v>0.19607843137254902</v>
      </c>
    </row>
    <row r="6" spans="1:6" s="9" customFormat="1" ht="14.5" customHeight="1" x14ac:dyDescent="0.25">
      <c r="A6" s="5" t="s">
        <v>11</v>
      </c>
      <c r="B6" s="6">
        <v>1.3</v>
      </c>
      <c r="C6" s="6">
        <v>0</v>
      </c>
      <c r="D6" s="6">
        <v>0</v>
      </c>
      <c r="E6" s="7">
        <f t="shared" ref="E6" si="2">D6-C6</f>
        <v>0</v>
      </c>
      <c r="F6" s="8" t="str">
        <f t="shared" ref="F6" si="3">IF(C6=0,"N/A",E6/C6)</f>
        <v>N/A</v>
      </c>
    </row>
    <row r="7" spans="1:6" s="9" customFormat="1" ht="40" customHeight="1" x14ac:dyDescent="0.25">
      <c r="A7" s="10" t="s">
        <v>10</v>
      </c>
      <c r="B7" s="11">
        <v>5</v>
      </c>
      <c r="C7" s="11">
        <v>4.1500000000000004</v>
      </c>
      <c r="D7" s="11">
        <v>3.32</v>
      </c>
      <c r="E7" s="12">
        <f t="shared" si="0"/>
        <v>-0.83000000000000052</v>
      </c>
      <c r="F7" s="13">
        <f t="shared" si="1"/>
        <v>-0.20000000000000009</v>
      </c>
    </row>
    <row r="8" spans="1:6" s="9" customFormat="1" ht="14.5" customHeight="1" thickBot="1" x14ac:dyDescent="0.3">
      <c r="A8" s="18" t="s">
        <v>3</v>
      </c>
      <c r="B8" s="14">
        <f>SUM(B5:B7)</f>
        <v>16.008000000000003</v>
      </c>
      <c r="C8" s="14">
        <f>SUM(C5:C7)</f>
        <v>29.65</v>
      </c>
      <c r="D8" s="14">
        <f>SUM(D5:D7)</f>
        <v>33.82</v>
      </c>
      <c r="E8" s="15">
        <f>SUM(E5:E7)</f>
        <v>4.17</v>
      </c>
      <c r="F8" s="16">
        <f>IF(C8=0,"N/A",E8/C8)</f>
        <v>0.1406408094435076</v>
      </c>
    </row>
    <row r="9" spans="1:6" ht="13.5" customHeight="1" x14ac:dyDescent="0.25">
      <c r="A9" s="21"/>
      <c r="B9" s="21"/>
      <c r="C9" s="21"/>
      <c r="D9" s="21"/>
      <c r="E9" s="21"/>
      <c r="F9" s="21"/>
    </row>
    <row r="10" spans="1:6" ht="13.5" customHeight="1" x14ac:dyDescent="0.25">
      <c r="A10" s="21"/>
      <c r="B10" s="21"/>
      <c r="C10" s="21"/>
      <c r="D10" s="21"/>
      <c r="E10" s="21"/>
      <c r="F10" s="21"/>
    </row>
  </sheetData>
  <mergeCells count="8"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2021-05-24T13:56:12Z</cp:lastPrinted>
  <dcterms:created xsi:type="dcterms:W3CDTF">2018-11-16T16:51:05Z</dcterms:created>
  <dcterms:modified xsi:type="dcterms:W3CDTF">2021-05-25T17:59:04Z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