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37EAC984-1149-4E94-BD81-E18D9892C827}" xr6:coauthVersionLast="46" xr6:coauthVersionMax="46" xr10:uidLastSave="{00000000-0000-0000-0000-000000000000}"/>
  <bookViews>
    <workbookView xWindow="-110" yWindow="-110" windowWidth="19420" windowHeight="10420" xr2:uid="{2F0BD3C3-3DED-41D9-8C37-0B9F1CC0C743}"/>
  </bookViews>
  <sheets>
    <sheet name="SMA Funding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7" l="1"/>
  <c r="F10" i="17" s="1"/>
  <c r="E9" i="17"/>
  <c r="F9" i="17" s="1"/>
  <c r="D8" i="17"/>
  <c r="E8" i="17" s="1"/>
  <c r="F8" i="17" s="1"/>
  <c r="C8" i="17"/>
  <c r="B8" i="17"/>
  <c r="F7" i="17"/>
  <c r="E7" i="17"/>
  <c r="D6" i="17"/>
  <c r="D5" i="17" s="1"/>
  <c r="E5" i="17" s="1"/>
  <c r="C6" i="17"/>
  <c r="B6" i="17"/>
  <c r="C5" i="17"/>
  <c r="B5" i="17"/>
  <c r="F5" i="17" l="1"/>
  <c r="E6" i="17"/>
  <c r="F6" i="17" s="1"/>
</calcChain>
</file>

<file path=xl/sharedStrings.xml><?xml version="1.0" encoding="utf-8"?>
<sst xmlns="http://schemas.openxmlformats.org/spreadsheetml/2006/main" count="14" uniqueCount="14">
  <si>
    <t>(Dollars in Millions)</t>
  </si>
  <si>
    <t>Amount</t>
  </si>
  <si>
    <t>Percent</t>
  </si>
  <si>
    <t>Total</t>
  </si>
  <si>
    <t>Research</t>
  </si>
  <si>
    <t>Education</t>
  </si>
  <si>
    <t>CAREER</t>
  </si>
  <si>
    <t>Centers Funding (total)</t>
  </si>
  <si>
    <t>FY 2021
Estimate</t>
  </si>
  <si>
    <t>FY 2020
Actual</t>
  </si>
  <si>
    <t>FY 2022
Request</t>
  </si>
  <si>
    <t>Artificial Intelligence Research Institutes</t>
  </si>
  <si>
    <t>Change over
FY 2021 Estimate</t>
  </si>
  <si>
    <t>SMA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</si>
</sst>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2" fillId="0" borderId="1" xfId="0" applyFont="1" applyBorder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Alignment="1" applyProtection="1">
      <alignment horizontal="right" vertical="top"/>
    </xf>
    <xf numFmtId="0" fontId="1" fillId="0" borderId="0" xfId="0" applyFont="1" applyAlignment="1" applyProtection="1">
      <alignment horizontal="left" vertical="top" indent="1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D412-0FB5-4445-AB44-FEE1BC2A9841}">
  <dimension ref="A1:F14"/>
  <sheetViews>
    <sheetView showGridLines="0" tabSelected="1" zoomScaleNormal="100" workbookViewId="0">
      <selection sqref="A1:F1"/>
    </sheetView>
  </sheetViews>
  <sheetFormatPr defaultColWidth="8.81640625" defaultRowHeight="12.5" x14ac:dyDescent="0.25"/>
  <cols>
    <col min="1" max="1" width="35.26953125" style="3" bestFit="1" customWidth="1"/>
    <col min="2" max="6" width="9.7265625" style="3" customWidth="1"/>
    <col min="7" max="16384" width="8.81640625" style="3"/>
  </cols>
  <sheetData>
    <row r="1" spans="1:6" s="6" customFormat="1" ht="14.5" customHeight="1" x14ac:dyDescent="0.25">
      <c r="A1" s="24" t="s">
        <v>13</v>
      </c>
      <c r="B1" s="24"/>
      <c r="C1" s="24"/>
      <c r="D1" s="24"/>
      <c r="E1" s="24"/>
      <c r="F1" s="24"/>
    </row>
    <row r="2" spans="1:6" s="10" customFormat="1" ht="14.5" customHeight="1" thickBot="1" x14ac:dyDescent="0.3">
      <c r="A2" s="25" t="s">
        <v>0</v>
      </c>
      <c r="B2" s="25"/>
      <c r="C2" s="25"/>
      <c r="D2" s="25"/>
      <c r="E2" s="25"/>
      <c r="F2" s="25"/>
    </row>
    <row r="3" spans="1:6" ht="27" customHeight="1" x14ac:dyDescent="0.25">
      <c r="A3" s="5"/>
      <c r="B3" s="26" t="s">
        <v>9</v>
      </c>
      <c r="C3" s="28" t="s">
        <v>8</v>
      </c>
      <c r="D3" s="30" t="s">
        <v>10</v>
      </c>
      <c r="E3" s="31" t="s">
        <v>12</v>
      </c>
      <c r="F3" s="32"/>
    </row>
    <row r="4" spans="1:6" ht="12.5" customHeight="1" x14ac:dyDescent="0.25">
      <c r="A4" s="2"/>
      <c r="B4" s="27"/>
      <c r="C4" s="29"/>
      <c r="D4" s="27"/>
      <c r="E4" s="1" t="s">
        <v>1</v>
      </c>
      <c r="F4" s="1" t="s">
        <v>2</v>
      </c>
    </row>
    <row r="5" spans="1:6" ht="14.5" customHeight="1" x14ac:dyDescent="0.25">
      <c r="A5" s="22" t="s">
        <v>3</v>
      </c>
      <c r="B5" s="19">
        <f>SUM(B6,B10:B10)</f>
        <v>26.644036000000003</v>
      </c>
      <c r="C5" s="19">
        <f>SUM(C6,C10:C10)</f>
        <v>24.340000000000003</v>
      </c>
      <c r="D5" s="19">
        <f>SUM(D6,D10:D10)</f>
        <v>27.94</v>
      </c>
      <c r="E5" s="20">
        <f>D5-C5</f>
        <v>3.5999999999999979</v>
      </c>
      <c r="F5" s="21">
        <f>IF(C5=0,"N/A",E5/C5)</f>
        <v>0.14790468364831541</v>
      </c>
    </row>
    <row r="6" spans="1:6" s="10" customFormat="1" ht="14.5" customHeight="1" x14ac:dyDescent="0.25">
      <c r="A6" s="6" t="s">
        <v>4</v>
      </c>
      <c r="B6" s="7">
        <f>19.313334+0.828337</f>
        <v>20.141671000000002</v>
      </c>
      <c r="C6" s="7">
        <f>12.48+0.8</f>
        <v>13.280000000000001</v>
      </c>
      <c r="D6" s="7">
        <f>19.53+0.85</f>
        <v>20.380000000000003</v>
      </c>
      <c r="E6" s="8">
        <f t="shared" ref="E6:E10" si="0">D6-C6</f>
        <v>7.1000000000000014</v>
      </c>
      <c r="F6" s="9">
        <f t="shared" ref="F6:F10" si="1">IF(C6=0,"N/A",E6/C6)</f>
        <v>0.53463855421686757</v>
      </c>
    </row>
    <row r="7" spans="1:6" s="10" customFormat="1" ht="14.5" customHeight="1" x14ac:dyDescent="0.25">
      <c r="A7" s="10" t="s">
        <v>6</v>
      </c>
      <c r="B7" s="11">
        <v>1.36348</v>
      </c>
      <c r="C7" s="11">
        <v>0</v>
      </c>
      <c r="D7" s="11">
        <v>0</v>
      </c>
      <c r="E7" s="12">
        <f t="shared" ref="E7" si="2">D7-C7</f>
        <v>0</v>
      </c>
      <c r="F7" s="13" t="str">
        <f t="shared" ref="F7" si="3">IF(C7=0,"N/A",E7/C7)</f>
        <v>N/A</v>
      </c>
    </row>
    <row r="8" spans="1:6" s="10" customFormat="1" ht="14.5" customHeight="1" x14ac:dyDescent="0.25">
      <c r="A8" s="10" t="s">
        <v>7</v>
      </c>
      <c r="B8" s="11">
        <f>SUM(B9:B9)</f>
        <v>0.64</v>
      </c>
      <c r="C8" s="11">
        <f>SUM(C9:C9)</f>
        <v>0.76500000000000001</v>
      </c>
      <c r="D8" s="11">
        <f>SUM(D9:D9)</f>
        <v>0.77</v>
      </c>
      <c r="E8" s="12">
        <f t="shared" si="0"/>
        <v>5.0000000000000044E-3</v>
      </c>
      <c r="F8" s="13">
        <f t="shared" si="1"/>
        <v>6.5359477124183061E-3</v>
      </c>
    </row>
    <row r="9" spans="1:6" s="10" customFormat="1" ht="14.5" customHeight="1" x14ac:dyDescent="0.25">
      <c r="A9" s="18" t="s">
        <v>11</v>
      </c>
      <c r="B9" s="11">
        <v>0.64</v>
      </c>
      <c r="C9" s="11">
        <v>0.76500000000000001</v>
      </c>
      <c r="D9" s="11">
        <v>0.77</v>
      </c>
      <c r="E9" s="12">
        <f t="shared" si="0"/>
        <v>5.0000000000000044E-3</v>
      </c>
      <c r="F9" s="13">
        <f t="shared" si="1"/>
        <v>6.5359477124183061E-3</v>
      </c>
    </row>
    <row r="10" spans="1:6" s="10" customFormat="1" ht="14.5" customHeight="1" thickBot="1" x14ac:dyDescent="0.3">
      <c r="A10" s="14" t="s">
        <v>5</v>
      </c>
      <c r="B10" s="15">
        <v>6.5023650000000002</v>
      </c>
      <c r="C10" s="15">
        <v>11.06</v>
      </c>
      <c r="D10" s="15">
        <v>7.56</v>
      </c>
      <c r="E10" s="16">
        <f t="shared" si="0"/>
        <v>-3.5000000000000009</v>
      </c>
      <c r="F10" s="17">
        <f t="shared" si="1"/>
        <v>-0.31645569620253172</v>
      </c>
    </row>
    <row r="11" spans="1:6" ht="13.5" customHeight="1" x14ac:dyDescent="0.25">
      <c r="A11" s="23"/>
      <c r="B11" s="23"/>
      <c r="C11" s="23"/>
      <c r="D11" s="23"/>
      <c r="E11" s="23"/>
      <c r="F11" s="23"/>
    </row>
    <row r="12" spans="1:6" ht="13.5" customHeight="1" x14ac:dyDescent="0.25">
      <c r="A12" s="23"/>
      <c r="B12" s="23"/>
      <c r="C12" s="23"/>
      <c r="D12" s="23"/>
      <c r="E12" s="23"/>
      <c r="F12" s="23"/>
    </row>
    <row r="13" spans="1:6" ht="13.5" customHeight="1" x14ac:dyDescent="0.25">
      <c r="A13" s="23"/>
      <c r="B13" s="23"/>
      <c r="C13" s="23"/>
      <c r="D13" s="23"/>
      <c r="E13" s="23"/>
      <c r="F13" s="23"/>
    </row>
    <row r="14" spans="1:6" ht="13.5" customHeight="1" x14ac:dyDescent="0.25">
      <c r="A14" s="4"/>
      <c r="B14" s="4"/>
      <c r="C14" s="4"/>
      <c r="D14" s="4"/>
      <c r="E14" s="4"/>
      <c r="F14" s="4"/>
    </row>
  </sheetData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ignoredErrors>
    <ignoredError sqref="B5:D5 B7:D8 B10:C10 B9:C9 B6:D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Fiscal_x0020_Year xmlns="9320be0c-e88d-4970-83f5-5b965207e1d4">FY 2022</Fiscal_x0020_Year>
    <EmailSender xmlns="http://schemas.microsoft.com/sharepoint/v3" xsi:nil="true"/>
    <EmailFrom xmlns="http://schemas.microsoft.com/sharepoint/v3" xsi:nil="true"/>
    <EmailSubject xmlns="http://schemas.microsoft.com/sharepoint/v3" xsi:nil="true"/>
    <Category xmlns="9320be0c-e88d-4970-83f5-5b965207e1d4">Congressional Submittal</Category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C654BDE4EE4438092D95D71F2C259" ma:contentTypeVersion="9" ma:contentTypeDescription="Create a new document." ma:contentTypeScope="" ma:versionID="6bbbb124d5db343b3d96e0f105e14dca">
  <xsd:schema xmlns:xsd="http://www.w3.org/2001/XMLSchema" xmlns:xs="http://www.w3.org/2001/XMLSchema" xmlns:p="http://schemas.microsoft.com/office/2006/metadata/properties" xmlns:ns1="http://schemas.microsoft.com/sharepoint/v3" xmlns:ns2="9320be0c-e88d-4970-83f5-5b965207e1d4" xmlns:ns3="http://schemas.microsoft.com/sharepoint/v4" xmlns:ns4="79360cf7-ce50-4d50-b6ae-356c841d972a" targetNamespace="http://schemas.microsoft.com/office/2006/metadata/properties" ma:root="true" ma:fieldsID="04ec9908aaf7b1222349dead6b1335a7" ns1:_="" ns2:_="" ns3:_="" ns4:_="">
    <xsd:import namespace="http://schemas.microsoft.com/sharepoint/v3"/>
    <xsd:import namespace="9320be0c-e88d-4970-83f5-5b965207e1d4"/>
    <xsd:import namespace="http://schemas.microsoft.com/sharepoint/v4"/>
    <xsd:import namespace="79360cf7-ce50-4d50-b6ae-356c841d972a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Category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be0c-e88d-4970-83f5-5b965207e1d4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description="The FY that the document is related to." ma:format="Dropdown" ma:internalName="Fiscal_x0020_Year">
      <xsd:simpleType>
        <xsd:restriction base="dms:Choice">
          <xsd:enumeration value="FY 2009"/>
          <xsd:enumeration value="FY 2010"/>
          <xsd:enumeration value="FY 2011"/>
          <xsd:enumeration value="FY 2012"/>
          <xsd:enumeration value="FY 2013"/>
          <xsd:enumeration value="FY 2014"/>
          <xsd:enumeration value="FY 2015"/>
          <xsd:enumeration value="FY 2016"/>
          <xsd:enumeration value="FY 2017"/>
          <xsd:enumeration value="FY 2018"/>
          <xsd:enumeration value="FY 2019"/>
          <xsd:enumeration value="FY 2020"/>
          <xsd:enumeration value="FY 2021"/>
          <xsd:enumeration value="FY 2022"/>
        </xsd:restriction>
      </xsd:simpleType>
    </xsd:element>
    <xsd:element name="Category" ma:index="9" ma:displayName="Category" ma:description="The type of budget file." ma:format="Dropdown" ma:internalName="Category">
      <xsd:simpleType>
        <xsd:restriction base="dms:Choice">
          <xsd:enumeration value="Planning &amp; Retreats"/>
          <xsd:enumeration value="OMB Submittal"/>
          <xsd:enumeration value="Congressional Submittal"/>
          <xsd:enumeration value="Execution AOAM"/>
          <xsd:enumeration value="Execution Program"/>
          <xsd:enumeration value="Science of Learning Centers"/>
          <xsd:enumeration value="Current Plan"/>
          <xsd:enumeration value="Hearings and Testimon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60cf7-ce50-4d50-b6ae-356c841d9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purl.org/dc/elements/1.1/"/>
    <ds:schemaRef ds:uri="http://schemas.microsoft.com/sharepoint/v3"/>
    <ds:schemaRef ds:uri="http://purl.org/dc/dcmitype/"/>
    <ds:schemaRef ds:uri="http://purl.org/dc/terms/"/>
    <ds:schemaRef ds:uri="http://schemas.openxmlformats.org/package/2006/metadata/core-properties"/>
    <ds:schemaRef ds:uri="9320be0c-e88d-4970-83f5-5b965207e1d4"/>
    <ds:schemaRef ds:uri="http://schemas.microsoft.com/office/infopath/2007/PartnerControls"/>
    <ds:schemaRef ds:uri="http://schemas.microsoft.com/office/2006/documentManagement/types"/>
    <ds:schemaRef ds:uri="79360cf7-ce50-4d50-b6ae-356c841d972a"/>
    <ds:schemaRef ds:uri="http://schemas.microsoft.com/sharepoint/v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CB0454-61E5-471D-B8ED-916BDE02B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20be0c-e88d-4970-83f5-5b965207e1d4"/>
    <ds:schemaRef ds:uri="http://schemas.microsoft.com/sharepoint/v4"/>
    <ds:schemaRef ds:uri="79360cf7-ce50-4d50-b6ae-356c841d97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dcterms:created xsi:type="dcterms:W3CDTF">2018-11-16T16:51:05Z</dcterms:created>
  <dcterms:modified xsi:type="dcterms:W3CDTF">2021-05-25T18:31:49Z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0x010100FA0C654BDE4EE4438092D95D71F2C259</vt:lpwstr>
  </property>
  <property fmtid="{D5CDD505-2E9C-101B-9397-08002B2CF9AE}" pid="3" name="_dlc_DocIdItemGuid">
    <vt:lpwstr>6fca86f6-14c8-471c-955f-a6940acad2aa</vt:lpwstr>
  </property>
</Properties>
</file>