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V:\2023_Budget Cycle\FY_2023_Congressional\Production\PDF Production\Extracted Excel Files\"/>
    </mc:Choice>
  </mc:AlternateContent>
  <xr:revisionPtr revIDLastSave="0" documentId="13_ncr:1_{FB60B59D-8864-47FA-9573-69E802574432}" xr6:coauthVersionLast="47" xr6:coauthVersionMax="47" xr10:uidLastSave="{00000000-0000-0000-0000-000000000000}"/>
  <bookViews>
    <workbookView xWindow="28690" yWindow="-110" windowWidth="29020" windowHeight="15820" xr2:uid="{8C88043E-70AA-4150-8EEB-A8BE9C60C2B5}"/>
  </bookViews>
  <sheets>
    <sheet name="Total Oblgtns NoirLab" sheetId="1" r:id="rId1"/>
  </sheets>
  <definedNames>
    <definedName name="_xlnm.Print_Area" localSheetId="0">'Total Oblgtns NoirLab'!$A$1:$I$13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0" i="1" l="1"/>
  <c r="H10" i="1"/>
  <c r="G10" i="1"/>
  <c r="F10" i="1"/>
  <c r="E10" i="1"/>
  <c r="D10" i="1"/>
  <c r="B10" i="1"/>
  <c r="D9" i="1"/>
  <c r="B7" i="1"/>
</calcChain>
</file>

<file path=xl/sharedStrings.xml><?xml version="1.0" encoding="utf-8"?>
<sst xmlns="http://schemas.openxmlformats.org/spreadsheetml/2006/main" count="20" uniqueCount="20">
  <si>
    <t>(Dollars in Millions)</t>
  </si>
  <si>
    <t>FY 2024</t>
  </si>
  <si>
    <t>FY 2025</t>
  </si>
  <si>
    <t>FY 2026</t>
  </si>
  <si>
    <t>Total</t>
  </si>
  <si>
    <t>Mid-Scale Observatories &amp; CSDC</t>
  </si>
  <si>
    <t>Operations &amp; Maintenance</t>
  </si>
  <si>
    <t>Total Obligations for NOIRLab</t>
  </si>
  <si>
    <t>FY 2027</t>
  </si>
  <si>
    <t>Vera C. Rubin Observatory Operations</t>
  </si>
  <si>
    <t>FY 2021
Actual</t>
  </si>
  <si>
    <t>FY 2023
Request</t>
  </si>
  <si>
    <t>FY 2028</t>
  </si>
  <si>
    <r>
      <t>ESTIMATES</t>
    </r>
    <r>
      <rPr>
        <vertAlign val="superscript"/>
        <sz val="9"/>
        <rFont val="Open Sans"/>
        <family val="2"/>
      </rPr>
      <t>1</t>
    </r>
  </si>
  <si>
    <r>
      <t>Gemini Observatory O&amp;M</t>
    </r>
    <r>
      <rPr>
        <vertAlign val="superscript"/>
        <sz val="9"/>
        <rFont val="Open Sans"/>
      </rPr>
      <t>2</t>
    </r>
  </si>
  <si>
    <r>
      <t>Special Projects</t>
    </r>
    <r>
      <rPr>
        <i/>
        <vertAlign val="superscript"/>
        <sz val="9"/>
        <rFont val="Open Sans"/>
        <family val="2"/>
      </rPr>
      <t>3</t>
    </r>
  </si>
  <si>
    <r>
      <rPr>
        <vertAlign val="superscript"/>
        <sz val="8"/>
        <rFont val="Open Sans"/>
      </rPr>
      <t>2</t>
    </r>
    <r>
      <rPr>
        <sz val="8"/>
        <rFont val="Open Sans"/>
        <family val="2"/>
      </rPr>
      <t xml:space="preserve"> FY 2023 request contains $1.63 million for additional research infrastructure and O&amp;M, including costs for repairs and maintenance.</t>
    </r>
  </si>
  <si>
    <r>
      <rPr>
        <vertAlign val="superscript"/>
        <sz val="8"/>
        <rFont val="Open Sans"/>
      </rPr>
      <t xml:space="preserve">3 </t>
    </r>
    <r>
      <rPr>
        <sz val="8"/>
        <rFont val="Open Sans"/>
        <family val="2"/>
      </rPr>
      <t>Special projects funding contains support for the Windows on the Universe Center for Astronomy Outreach, ongoing activities at the WIYN telescope, and potential future participation in the U.S. Extremely Large Telescope program, as well as research infrastructure including additional costs for repairs and maintenance.</t>
    </r>
  </si>
  <si>
    <t>FY 2022 (TBD)</t>
  </si>
  <si>
    <r>
      <rPr>
        <vertAlign val="superscript"/>
        <sz val="8"/>
        <rFont val="Open Sans"/>
        <family val="2"/>
      </rPr>
      <t xml:space="preserve">1 </t>
    </r>
    <r>
      <rPr>
        <sz val="8"/>
        <rFont val="Open Sans"/>
        <family val="2"/>
      </rPr>
      <t>Outyear funding estimates are for planning purposes only. A new NOIRLab-wide cooperative agreement is expected for the period FY 2023 through FY 2027.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</si>
</sst>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00;\-&quot;$&quot;#,##0.00;&quot;-&quot;?"/>
    <numFmt numFmtId="165" formatCode="#,##0.00;\-#,##0.00;&quot;-&quot;?"/>
  </numFmts>
  <fonts count="15" x14ac:knownFonts="1">
    <font>
      <sz val="11"/>
      <color theme="1"/>
      <name val="Calibri"/>
      <family val="2"/>
      <scheme val="minor"/>
    </font>
    <font>
      <vertAlign val="superscript"/>
      <sz val="9"/>
      <name val="Open Sans"/>
    </font>
    <font>
      <sz val="9"/>
      <color theme="1"/>
      <name val="Open Sans"/>
    </font>
    <font>
      <i/>
      <sz val="9"/>
      <name val="Open Sans"/>
    </font>
    <font>
      <sz val="8"/>
      <name val="Open Sans"/>
    </font>
    <font>
      <vertAlign val="superscript"/>
      <sz val="8"/>
      <name val="Open Sans"/>
    </font>
    <font>
      <sz val="11"/>
      <color theme="1"/>
      <name val="Calibri"/>
      <family val="2"/>
      <scheme val="minor"/>
    </font>
    <font>
      <b/>
      <sz val="9"/>
      <name val="Open Sans"/>
      <family val="2"/>
    </font>
    <font>
      <sz val="9"/>
      <name val="Open Sans"/>
      <family val="2"/>
    </font>
    <font>
      <vertAlign val="superscript"/>
      <sz val="9"/>
      <name val="Open Sans"/>
      <family val="2"/>
    </font>
    <font>
      <i/>
      <sz val="9"/>
      <name val="Open Sans"/>
      <family val="2"/>
    </font>
    <font>
      <i/>
      <vertAlign val="superscript"/>
      <sz val="9"/>
      <name val="Open Sans"/>
      <family val="2"/>
    </font>
    <font>
      <sz val="8"/>
      <name val="Open Sans"/>
      <family val="2"/>
    </font>
    <font>
      <vertAlign val="superscript"/>
      <sz val="8"/>
      <name val="Open Sans"/>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s>
  <cellStyleXfs count="2">
    <xf numFmtId="0" fontId="0" fillId="0" borderId="0"/>
    <xf numFmtId="0" fontId="6" fillId="0" borderId="0"/>
  </cellStyleXfs>
  <cellXfs count="31">
    <xf numFmtId="0" fontId="0" fillId="0" borderId="0" xfId="0"/>
    <xf numFmtId="0" fontId="2" fillId="0" borderId="0" xfId="0" applyFont="1"/>
    <xf numFmtId="164" fontId="3" fillId="0" borderId="0" xfId="0" applyNumberFormat="1" applyFont="1" applyAlignment="1">
      <alignment vertical="top" wrapText="1"/>
    </xf>
    <xf numFmtId="0" fontId="2" fillId="0" borderId="0" xfId="0" applyFont="1" applyBorder="1"/>
    <xf numFmtId="164" fontId="8" fillId="2" borderId="0" xfId="1" applyNumberFormat="1" applyFont="1" applyFill="1" applyAlignment="1">
      <alignment wrapText="1"/>
    </xf>
    <xf numFmtId="164" fontId="8" fillId="2" borderId="3" xfId="1" applyNumberFormat="1" applyFont="1" applyFill="1" applyBorder="1" applyAlignment="1">
      <alignment wrapText="1"/>
    </xf>
    <xf numFmtId="164" fontId="8" fillId="2" borderId="3" xfId="1" applyNumberFormat="1" applyFont="1" applyFill="1" applyBorder="1" applyAlignment="1">
      <alignment horizontal="right"/>
    </xf>
    <xf numFmtId="164" fontId="8" fillId="2" borderId="0" xfId="1" applyNumberFormat="1" applyFont="1" applyFill="1" applyAlignment="1">
      <alignment vertical="top" wrapText="1"/>
    </xf>
    <xf numFmtId="164" fontId="8" fillId="2" borderId="0" xfId="1" applyNumberFormat="1" applyFont="1" applyFill="1" applyAlignment="1">
      <alignment vertical="center"/>
    </xf>
    <xf numFmtId="43" fontId="8" fillId="2" borderId="0" xfId="1" applyNumberFormat="1" applyFont="1" applyFill="1" applyAlignment="1">
      <alignment horizontal="right" vertical="center"/>
    </xf>
    <xf numFmtId="164" fontId="10" fillId="2" borderId="0" xfId="1" applyNumberFormat="1" applyFont="1" applyFill="1" applyAlignment="1">
      <alignment horizontal="left" vertical="top" wrapText="1" indent="1"/>
    </xf>
    <xf numFmtId="43" fontId="10" fillId="2" borderId="0" xfId="1" applyNumberFormat="1" applyFont="1" applyFill="1" applyAlignment="1">
      <alignment vertical="center"/>
    </xf>
    <xf numFmtId="43" fontId="3" fillId="2" borderId="0" xfId="1" applyNumberFormat="1" applyFont="1" applyFill="1" applyAlignment="1">
      <alignment vertical="center"/>
    </xf>
    <xf numFmtId="165" fontId="3" fillId="2" borderId="0" xfId="1" applyNumberFormat="1" applyFont="1" applyFill="1" applyAlignment="1">
      <alignment vertical="center"/>
    </xf>
    <xf numFmtId="43" fontId="3" fillId="2" borderId="0" xfId="1" applyNumberFormat="1" applyFont="1" applyFill="1" applyAlignment="1">
      <alignment horizontal="right" vertical="center"/>
    </xf>
    <xf numFmtId="165" fontId="8" fillId="2" borderId="0" xfId="1" applyNumberFormat="1" applyFont="1" applyFill="1" applyAlignment="1">
      <alignment horizontal="right" vertical="center"/>
    </xf>
    <xf numFmtId="164" fontId="7" fillId="2" borderId="4" xfId="1" applyNumberFormat="1" applyFont="1" applyFill="1" applyBorder="1" applyAlignment="1">
      <alignment vertical="top" wrapText="1"/>
    </xf>
    <xf numFmtId="164" fontId="7" fillId="2" borderId="4" xfId="1" applyNumberFormat="1" applyFont="1" applyFill="1" applyBorder="1" applyAlignment="1">
      <alignment vertical="center"/>
    </xf>
    <xf numFmtId="43" fontId="7" fillId="2" borderId="4" xfId="1" applyNumberFormat="1" applyFont="1" applyFill="1" applyBorder="1" applyAlignment="1">
      <alignment vertical="center"/>
    </xf>
    <xf numFmtId="0" fontId="0" fillId="2" borderId="0" xfId="0" applyFill="1"/>
    <xf numFmtId="0" fontId="14" fillId="2" borderId="0" xfId="0" applyFont="1" applyFill="1"/>
    <xf numFmtId="164" fontId="4" fillId="2" borderId="0" xfId="1" applyNumberFormat="1" applyFont="1" applyFill="1" applyAlignment="1">
      <alignment vertical="top" wrapText="1"/>
    </xf>
    <xf numFmtId="164" fontId="12" fillId="2" borderId="0" xfId="1" applyNumberFormat="1" applyFont="1" applyFill="1" applyAlignment="1">
      <alignment vertical="top" wrapText="1"/>
    </xf>
    <xf numFmtId="0" fontId="4" fillId="2" borderId="0" xfId="1" applyFont="1" applyFill="1" applyAlignment="1">
      <alignment horizontal="left" vertical="top" wrapText="1"/>
    </xf>
    <xf numFmtId="0" fontId="12" fillId="2" borderId="0" xfId="1" applyFont="1" applyFill="1" applyAlignment="1">
      <alignment horizontal="left" vertical="top" wrapText="1"/>
    </xf>
    <xf numFmtId="164" fontId="7" fillId="2" borderId="0" xfId="1" applyNumberFormat="1" applyFont="1" applyFill="1" applyAlignment="1">
      <alignment horizontal="center" vertical="center"/>
    </xf>
    <xf numFmtId="164" fontId="8" fillId="2" borderId="1" xfId="1" applyNumberFormat="1" applyFont="1" applyFill="1" applyBorder="1" applyAlignment="1">
      <alignment horizontal="center"/>
    </xf>
    <xf numFmtId="164" fontId="8" fillId="2" borderId="2" xfId="1" applyNumberFormat="1" applyFont="1" applyFill="1" applyBorder="1" applyAlignment="1">
      <alignment horizontal="right" wrapText="1"/>
    </xf>
    <xf numFmtId="164" fontId="8" fillId="2" borderId="3" xfId="1" applyNumberFormat="1" applyFont="1" applyFill="1" applyBorder="1" applyAlignment="1">
      <alignment horizontal="right" wrapText="1"/>
    </xf>
    <xf numFmtId="164" fontId="7" fillId="3" borderId="2" xfId="1" applyNumberFormat="1" applyFont="1" applyFill="1" applyBorder="1" applyAlignment="1">
      <alignment horizontal="center" vertical="center" wrapText="1"/>
    </xf>
    <xf numFmtId="164" fontId="12" fillId="2" borderId="2" xfId="1" applyNumberFormat="1" applyFont="1" applyFill="1" applyBorder="1" applyAlignment="1">
      <alignment vertical="top" wrapText="1"/>
    </xf>
  </cellXfs>
  <cellStyles count="2">
    <cellStyle name="Normal" xfId="0" builtinId="0"/>
    <cellStyle name="Normal 3" xfId="1" xr:uid="{945FB7F3-09DF-4B9D-9E5C-E45255B21A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66779-4F4F-47D3-AF86-A935EF2FECB4}">
  <sheetPr>
    <pageSetUpPr fitToPage="1"/>
  </sheetPr>
  <dimension ref="A1:K16"/>
  <sheetViews>
    <sheetView showGridLines="0" tabSelected="1" zoomScaleNormal="100" workbookViewId="0">
      <selection sqref="A1:I1"/>
    </sheetView>
  </sheetViews>
  <sheetFormatPr defaultRowHeight="14.5" x14ac:dyDescent="0.45"/>
  <cols>
    <col min="1" max="1" width="32.81640625" style="1" bestFit="1" customWidth="1"/>
    <col min="2" max="9" width="8.54296875" style="1" customWidth="1"/>
    <col min="10" max="16384" width="8.7265625" style="1"/>
  </cols>
  <sheetData>
    <row r="1" spans="1:11" ht="15" customHeight="1" x14ac:dyDescent="0.45">
      <c r="A1" s="25" t="s">
        <v>7</v>
      </c>
      <c r="B1" s="25"/>
      <c r="C1" s="25"/>
      <c r="D1" s="25"/>
      <c r="E1" s="25"/>
      <c r="F1" s="25"/>
      <c r="G1" s="25"/>
      <c r="H1" s="25"/>
      <c r="I1" s="25"/>
    </row>
    <row r="2" spans="1:11" ht="14" customHeight="1" thickBot="1" x14ac:dyDescent="0.5">
      <c r="A2" s="26" t="s">
        <v>0</v>
      </c>
      <c r="B2" s="26"/>
      <c r="C2" s="26"/>
      <c r="D2" s="26"/>
      <c r="E2" s="26"/>
      <c r="F2" s="26"/>
      <c r="G2" s="26"/>
      <c r="H2" s="26"/>
      <c r="I2" s="26"/>
    </row>
    <row r="3" spans="1:11" ht="15" customHeight="1" x14ac:dyDescent="0.45">
      <c r="A3" s="4"/>
      <c r="B3" s="27" t="s">
        <v>10</v>
      </c>
      <c r="C3" s="27" t="s">
        <v>18</v>
      </c>
      <c r="D3" s="27" t="s">
        <v>11</v>
      </c>
      <c r="E3" s="29" t="s">
        <v>13</v>
      </c>
      <c r="F3" s="29"/>
      <c r="G3" s="29"/>
      <c r="H3" s="29"/>
      <c r="I3" s="29"/>
    </row>
    <row r="4" spans="1:11" ht="14" customHeight="1" x14ac:dyDescent="0.45">
      <c r="A4" s="5"/>
      <c r="B4" s="28"/>
      <c r="C4" s="28"/>
      <c r="D4" s="28"/>
      <c r="E4" s="6" t="s">
        <v>1</v>
      </c>
      <c r="F4" s="6" t="s">
        <v>2</v>
      </c>
      <c r="G4" s="6" t="s">
        <v>3</v>
      </c>
      <c r="H4" s="6" t="s">
        <v>8</v>
      </c>
      <c r="I4" s="6" t="s">
        <v>12</v>
      </c>
    </row>
    <row r="5" spans="1:11" s="2" customFormat="1" ht="14" customHeight="1" x14ac:dyDescent="0.35">
      <c r="A5" s="7" t="s">
        <v>9</v>
      </c>
      <c r="B5" s="8">
        <v>6.09</v>
      </c>
      <c r="C5" s="9">
        <v>0</v>
      </c>
      <c r="D5" s="8">
        <v>20.3</v>
      </c>
      <c r="E5" s="8">
        <v>33.799999999999997</v>
      </c>
      <c r="F5" s="8">
        <v>36.090000000000003</v>
      </c>
      <c r="G5" s="8">
        <v>36.340000000000003</v>
      </c>
      <c r="H5" s="8">
        <v>35.71</v>
      </c>
      <c r="I5" s="9">
        <v>35.71</v>
      </c>
    </row>
    <row r="6" spans="1:11" s="2" customFormat="1" ht="14" customHeight="1" x14ac:dyDescent="0.35">
      <c r="A6" s="7" t="s">
        <v>14</v>
      </c>
      <c r="B6" s="9">
        <v>24.27</v>
      </c>
      <c r="C6" s="9">
        <v>0</v>
      </c>
      <c r="D6" s="9">
        <v>24.61</v>
      </c>
      <c r="E6" s="9">
        <v>23.67</v>
      </c>
      <c r="F6" s="9">
        <v>23.67</v>
      </c>
      <c r="G6" s="9">
        <v>23.67</v>
      </c>
      <c r="H6" s="9">
        <v>23.67</v>
      </c>
      <c r="I6" s="9">
        <v>23.67</v>
      </c>
    </row>
    <row r="7" spans="1:11" ht="14" customHeight="1" x14ac:dyDescent="0.45">
      <c r="A7" s="7" t="s">
        <v>5</v>
      </c>
      <c r="B7" s="9">
        <f>B8+B9</f>
        <v>29.950000000000003</v>
      </c>
      <c r="C7" s="9">
        <v>0</v>
      </c>
      <c r="D7" s="9">
        <v>25.99</v>
      </c>
      <c r="E7" s="9">
        <v>21.13</v>
      </c>
      <c r="F7" s="9">
        <v>21.13</v>
      </c>
      <c r="G7" s="9">
        <v>21.13</v>
      </c>
      <c r="H7" s="9">
        <v>21.13</v>
      </c>
      <c r="I7" s="9">
        <v>21.13</v>
      </c>
    </row>
    <row r="8" spans="1:11" ht="14" customHeight="1" x14ac:dyDescent="0.45">
      <c r="A8" s="10" t="s">
        <v>6</v>
      </c>
      <c r="B8" s="11">
        <v>20.51</v>
      </c>
      <c r="C8" s="11">
        <v>0</v>
      </c>
      <c r="D8" s="12">
        <v>21.13</v>
      </c>
      <c r="E8" s="13">
        <v>21.13</v>
      </c>
      <c r="F8" s="13">
        <v>21.13</v>
      </c>
      <c r="G8" s="13">
        <v>21.13</v>
      </c>
      <c r="H8" s="13">
        <v>21.13</v>
      </c>
      <c r="I8" s="14">
        <v>21.13</v>
      </c>
    </row>
    <row r="9" spans="1:11" s="2" customFormat="1" ht="14" customHeight="1" x14ac:dyDescent="0.35">
      <c r="A9" s="10" t="s">
        <v>15</v>
      </c>
      <c r="B9" s="11">
        <v>9.44</v>
      </c>
      <c r="C9" s="11">
        <v>0</v>
      </c>
      <c r="D9" s="11">
        <f>D7-D8</f>
        <v>4.8599999999999994</v>
      </c>
      <c r="E9" s="15">
        <v>0</v>
      </c>
      <c r="F9" s="15">
        <v>0</v>
      </c>
      <c r="G9" s="15">
        <v>0</v>
      </c>
      <c r="H9" s="15">
        <v>0</v>
      </c>
      <c r="I9" s="9">
        <v>0</v>
      </c>
    </row>
    <row r="10" spans="1:11" s="2" customFormat="1" ht="15" customHeight="1" thickBot="1" x14ac:dyDescent="0.4">
      <c r="A10" s="16" t="s">
        <v>4</v>
      </c>
      <c r="B10" s="17">
        <f>SUM(B5:B7)</f>
        <v>60.31</v>
      </c>
      <c r="C10" s="18">
        <v>0</v>
      </c>
      <c r="D10" s="17">
        <f t="shared" ref="D10:I10" si="0">SUM(D5:D7)</f>
        <v>70.899999999999991</v>
      </c>
      <c r="E10" s="17">
        <f t="shared" si="0"/>
        <v>78.599999999999994</v>
      </c>
      <c r="F10" s="17">
        <f t="shared" si="0"/>
        <v>80.89</v>
      </c>
      <c r="G10" s="17">
        <f t="shared" si="0"/>
        <v>81.14</v>
      </c>
      <c r="H10" s="17">
        <f t="shared" si="0"/>
        <v>80.510000000000005</v>
      </c>
      <c r="I10" s="18">
        <f t="shared" si="0"/>
        <v>80.510000000000005</v>
      </c>
    </row>
    <row r="11" spans="1:11" s="19" customFormat="1" ht="28" customHeight="1" x14ac:dyDescent="0.35">
      <c r="A11" s="30" t="s">
        <v>19</v>
      </c>
      <c r="B11" s="30"/>
      <c r="C11" s="30"/>
      <c r="D11" s="30"/>
      <c r="E11" s="30"/>
      <c r="F11" s="30"/>
      <c r="G11" s="30"/>
      <c r="H11" s="30"/>
      <c r="I11" s="30"/>
    </row>
    <row r="12" spans="1:11" s="19" customFormat="1" ht="14" customHeight="1" x14ac:dyDescent="0.35">
      <c r="A12" s="21" t="s">
        <v>16</v>
      </c>
      <c r="B12" s="22"/>
      <c r="C12" s="22"/>
      <c r="D12" s="22"/>
      <c r="E12" s="22"/>
      <c r="F12" s="22"/>
      <c r="G12" s="22"/>
      <c r="H12" s="22"/>
      <c r="I12" s="22"/>
      <c r="K12" s="20"/>
    </row>
    <row r="13" spans="1:11" s="19" customFormat="1" ht="42" customHeight="1" x14ac:dyDescent="0.35">
      <c r="A13" s="23" t="s">
        <v>17</v>
      </c>
      <c r="B13" s="24"/>
      <c r="C13" s="24"/>
      <c r="D13" s="24"/>
      <c r="E13" s="24"/>
      <c r="F13" s="24"/>
      <c r="G13" s="24"/>
      <c r="H13" s="24"/>
      <c r="I13" s="24"/>
    </row>
    <row r="14" spans="1:11" x14ac:dyDescent="0.45">
      <c r="A14" s="3"/>
      <c r="B14" s="3"/>
      <c r="C14" s="3"/>
      <c r="D14" s="3"/>
      <c r="E14" s="3"/>
      <c r="F14" s="3"/>
      <c r="G14" s="3"/>
      <c r="H14" s="3"/>
      <c r="I14" s="3"/>
    </row>
    <row r="15" spans="1:11" x14ac:dyDescent="0.45">
      <c r="A15" s="3"/>
      <c r="B15" s="3"/>
      <c r="C15" s="3"/>
      <c r="D15" s="3"/>
      <c r="E15" s="3"/>
      <c r="F15" s="3"/>
      <c r="G15" s="3"/>
      <c r="H15" s="3"/>
      <c r="I15" s="3"/>
    </row>
    <row r="16" spans="1:11" x14ac:dyDescent="0.45">
      <c r="A16" s="3"/>
      <c r="B16" s="3"/>
      <c r="C16" s="3"/>
      <c r="D16" s="3"/>
      <c r="E16" s="3"/>
      <c r="F16" s="3"/>
      <c r="G16" s="3"/>
      <c r="H16" s="3"/>
      <c r="I16" s="3"/>
    </row>
  </sheetData>
  <mergeCells count="9">
    <mergeCell ref="A12:I12"/>
    <mergeCell ref="A13:I13"/>
    <mergeCell ref="A1:I1"/>
    <mergeCell ref="A2:I2"/>
    <mergeCell ref="D3:D4"/>
    <mergeCell ref="E3:I3"/>
    <mergeCell ref="B3:B4"/>
    <mergeCell ref="C3:C4"/>
    <mergeCell ref="A11:I11"/>
  </mergeCells>
  <printOptions horizontalCentered="1"/>
  <pageMargins left="1" right="1" top="1" bottom="1" header="0.5" footer="0.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Total Oblgtns NoirLab</vt:lpstr>
      <vt:lpstr>'Total Oblgtns NoirLab'!Print_Area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Sabus, Chantel L.</dc:creator>
  <cp:lastModifiedBy>Chantel</cp:lastModifiedBy>
  <cp:lastPrinted>2022-03-29T10:27:35Z</cp:lastPrinted>
  <dcterms:created xsi:type="dcterms:W3CDTF">2020-01-22T16:32:43Z</dcterms:created>
  <dcterms:modified xsi:type="dcterms:W3CDTF">2022-03-29T10:27:38Z</dcterms:modified>
</cp:coreProperties>
</file>