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627F37CA-0DBC-4BB1-B889-C2CEAB01AF9B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Admin Support" sheetId="55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'Admin Support'!$A$1:$G$13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55" l="1"/>
  <c r="E13" i="55"/>
  <c r="E12" i="55"/>
  <c r="F12" i="55" s="1"/>
  <c r="F11" i="55"/>
  <c r="E11" i="55"/>
  <c r="E10" i="55"/>
  <c r="D10" i="55"/>
  <c r="C10" i="55"/>
  <c r="B10" i="55"/>
  <c r="F10" i="55" s="1"/>
  <c r="F9" i="55"/>
  <c r="E9" i="55"/>
  <c r="E8" i="55"/>
  <c r="F8" i="55" s="1"/>
  <c r="F7" i="55"/>
  <c r="E7" i="55"/>
  <c r="E6" i="55"/>
  <c r="F6" i="55" s="1"/>
  <c r="F5" i="55"/>
  <c r="E5" i="55"/>
</calcChain>
</file>

<file path=xl/sharedStrings.xml><?xml version="1.0" encoding="utf-8"?>
<sst xmlns="http://schemas.openxmlformats.org/spreadsheetml/2006/main" count="23" uniqueCount="21">
  <si>
    <t>Operating Expenses</t>
  </si>
  <si>
    <t>Other Program Related Administration</t>
  </si>
  <si>
    <t>(Dollars in Millions)</t>
  </si>
  <si>
    <t>Amount</t>
  </si>
  <si>
    <t>Percent</t>
  </si>
  <si>
    <t>Administrative Support</t>
  </si>
  <si>
    <t>Space Rental</t>
  </si>
  <si>
    <t>Other Organizational Excellence Activities</t>
  </si>
  <si>
    <t>Total R&amp;RA</t>
  </si>
  <si>
    <t xml:space="preserve">  Funding   
  Source</t>
  </si>
  <si>
    <t xml:space="preserve">  AOAM</t>
  </si>
  <si>
    <t>Building &amp; Administrative Services</t>
  </si>
  <si>
    <t xml:space="preserve">  R&amp;RA/EHR</t>
  </si>
  <si>
    <t xml:space="preserve">  R&amp;RA</t>
  </si>
  <si>
    <t>Total AOAM</t>
  </si>
  <si>
    <t>Total Administrative Support</t>
  </si>
  <si>
    <t>FY 2021 Actual</t>
  </si>
  <si>
    <t>FY 2023 Request</t>
  </si>
  <si>
    <t>Change over 
FY 2021 Actual</t>
  </si>
  <si>
    <t>FY 2022
(TBD)</t>
  </si>
  <si>
    <t>Total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</si>
</sst>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  <numFmt numFmtId="168" formatCode="0.0%;\-0.0%;&quot;-&quot;??"/>
    <numFmt numFmtId="169" formatCode="#,##0.00;\-#,##0.00;&quot;-&quot;??"/>
    <numFmt numFmtId="170" formatCode="#,##0.00;\-#.##0.00;&quot;-&quot;??"/>
    <numFmt numFmtId="171" formatCode="#,##0.000000"/>
    <numFmt numFmtId="172" formatCode="&quot;$&quot;#,##0.00;\-&quot;$&quot;#,##0.00;&quot;-&quot;??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b/>
      <sz val="9"/>
      <color theme="1"/>
      <name val="Open Sans"/>
    </font>
    <font>
      <sz val="9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6" applyNumberFormat="0" applyAlignment="0" applyProtection="0"/>
    <xf numFmtId="165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9" applyNumberFormat="0" applyFill="0" applyAlignment="0" applyProtection="0"/>
    <xf numFmtId="165" fontId="14" fillId="0" borderId="10" applyNumberFormat="0" applyFill="0" applyAlignment="0" applyProtection="0"/>
    <xf numFmtId="165" fontId="15" fillId="0" borderId="11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6" applyNumberFormat="0" applyAlignment="0" applyProtection="0"/>
    <xf numFmtId="165" fontId="17" fillId="0" borderId="12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3" applyNumberFormat="0" applyFont="0" applyAlignment="0" applyProtection="0"/>
    <xf numFmtId="165" fontId="2" fillId="2" borderId="3" applyNumberFormat="0" applyFont="0" applyAlignment="0" applyProtection="0"/>
    <xf numFmtId="165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5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0" applyNumberFormat="0" applyAlignment="0" applyProtection="0"/>
    <xf numFmtId="165" fontId="32" fillId="29" borderId="21" applyNumberFormat="0" applyAlignment="0" applyProtection="0"/>
    <xf numFmtId="165" fontId="33" fillId="29" borderId="20" applyNumberFormat="0" applyAlignment="0" applyProtection="0"/>
    <xf numFmtId="165" fontId="34" fillId="0" borderId="22" applyNumberFormat="0" applyFill="0" applyAlignment="0" applyProtection="0"/>
    <xf numFmtId="165" fontId="35" fillId="30" borderId="23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5">
      <alignment horizontal="right"/>
    </xf>
    <xf numFmtId="165" fontId="41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6">
      <alignment horizontal="center" vertical="center"/>
    </xf>
    <xf numFmtId="49" fontId="23" fillId="58" borderId="29">
      <alignment horizontal="center" vertical="center"/>
    </xf>
    <xf numFmtId="165" fontId="43" fillId="0" borderId="16">
      <alignment horizontal="center" vertical="center"/>
    </xf>
    <xf numFmtId="165" fontId="44" fillId="59" borderId="30">
      <alignment horizontal="center" vertical="center" textRotation="90" wrapText="1"/>
    </xf>
    <xf numFmtId="165" fontId="45" fillId="0" borderId="27">
      <alignment horizontal="left" wrapText="1"/>
    </xf>
    <xf numFmtId="165" fontId="45" fillId="0" borderId="27">
      <alignment horizontal="left" wrapText="1"/>
    </xf>
    <xf numFmtId="165" fontId="45" fillId="58" borderId="27">
      <alignment horizontal="left" wrapText="1"/>
    </xf>
    <xf numFmtId="165" fontId="45" fillId="58" borderId="27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8">
      <alignment horizontal="center" vertical="center"/>
    </xf>
    <xf numFmtId="165" fontId="47" fillId="58" borderId="29">
      <alignment horizontal="center" vertical="center"/>
    </xf>
    <xf numFmtId="165" fontId="48" fillId="0" borderId="0">
      <alignment horizontal="left" vertical="top" wrapText="1"/>
    </xf>
    <xf numFmtId="165" fontId="49" fillId="56" borderId="31">
      <alignment horizontal="left" vertical="top" wrapText="1" indent="8"/>
    </xf>
    <xf numFmtId="165" fontId="47" fillId="0" borderId="0">
      <alignment horizontal="left" indent="5"/>
    </xf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165" fontId="35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1" fillId="28" borderId="20" applyNumberFormat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165" fontId="32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8" fillId="0" borderId="24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7" applyNumberFormat="0" applyFill="0" applyAlignment="0" applyProtection="0"/>
    <xf numFmtId="165" fontId="57" fillId="0" borderId="18" applyNumberFormat="0" applyFill="0" applyAlignment="0" applyProtection="0"/>
    <xf numFmtId="165" fontId="58" fillId="0" borderId="19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20" applyNumberFormat="0" applyAlignment="0" applyProtection="0"/>
    <xf numFmtId="165" fontId="63" fillId="29" borderId="21" applyNumberFormat="0" applyAlignment="0" applyProtection="0"/>
    <xf numFmtId="165" fontId="64" fillId="29" borderId="20" applyNumberFormat="0" applyAlignment="0" applyProtection="0"/>
    <xf numFmtId="165" fontId="65" fillId="0" borderId="22" applyNumberFormat="0" applyFill="0" applyAlignment="0" applyProtection="0"/>
    <xf numFmtId="165" fontId="66" fillId="30" borderId="23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4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7" fillId="0" borderId="19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0" applyNumberFormat="0" applyAlignment="0" applyProtection="0"/>
    <xf numFmtId="165" fontId="32" fillId="29" borderId="21" applyNumberFormat="0" applyAlignment="0" applyProtection="0"/>
    <xf numFmtId="165" fontId="33" fillId="29" borderId="20" applyNumberFormat="0" applyAlignment="0" applyProtection="0"/>
    <xf numFmtId="165" fontId="34" fillId="0" borderId="22" applyNumberFormat="0" applyFill="0" applyAlignment="0" applyProtection="0"/>
    <xf numFmtId="165" fontId="35" fillId="30" borderId="23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4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49">
    <xf numFmtId="165" fontId="0" fillId="0" borderId="0" xfId="0"/>
    <xf numFmtId="165" fontId="72" fillId="0" borderId="0" xfId="0" applyFont="1"/>
    <xf numFmtId="171" fontId="72" fillId="0" borderId="0" xfId="0" applyNumberFormat="1" applyFont="1"/>
    <xf numFmtId="166" fontId="72" fillId="0" borderId="0" xfId="0" applyNumberFormat="1" applyFont="1"/>
    <xf numFmtId="165" fontId="72" fillId="0" borderId="0" xfId="0" applyFont="1" applyAlignment="1">
      <alignment horizontal="center"/>
    </xf>
    <xf numFmtId="170" fontId="72" fillId="0" borderId="0" xfId="0" applyNumberFormat="1" applyFont="1"/>
    <xf numFmtId="165" fontId="74" fillId="0" borderId="2" xfId="0" applyFont="1" applyBorder="1" applyAlignment="1">
      <alignment horizontal="right"/>
    </xf>
    <xf numFmtId="0" fontId="72" fillId="0" borderId="0" xfId="0" applyNumberFormat="1" applyFont="1" applyAlignment="1">
      <alignment horizontal="left" vertical="top"/>
    </xf>
    <xf numFmtId="172" fontId="72" fillId="0" borderId="0" xfId="0" applyNumberFormat="1" applyFont="1" applyAlignment="1">
      <alignment vertical="top"/>
    </xf>
    <xf numFmtId="167" fontId="72" fillId="0" borderId="0" xfId="6080" applyNumberFormat="1" applyFont="1" applyBorder="1" applyAlignment="1">
      <alignment horizontal="right" vertical="top"/>
    </xf>
    <xf numFmtId="165" fontId="72" fillId="0" borderId="0" xfId="0" applyFont="1" applyAlignment="1">
      <alignment vertical="top"/>
    </xf>
    <xf numFmtId="169" fontId="72" fillId="0" borderId="0" xfId="0" applyNumberFormat="1" applyFont="1" applyAlignment="1">
      <alignment vertical="top"/>
    </xf>
    <xf numFmtId="168" fontId="72" fillId="0" borderId="0" xfId="6080" applyNumberFormat="1" applyFont="1" applyBorder="1" applyAlignment="1">
      <alignment horizontal="right" vertical="top"/>
    </xf>
    <xf numFmtId="169" fontId="72" fillId="0" borderId="0" xfId="6080" applyNumberFormat="1" applyFont="1" applyBorder="1" applyAlignment="1">
      <alignment horizontal="right" vertical="top"/>
    </xf>
    <xf numFmtId="167" fontId="72" fillId="0" borderId="1" xfId="6080" applyNumberFormat="1" applyFont="1" applyBorder="1" applyAlignment="1">
      <alignment horizontal="right" vertical="top"/>
    </xf>
    <xf numFmtId="0" fontId="73" fillId="0" borderId="4" xfId="0" applyNumberFormat="1" applyFont="1" applyBorder="1" applyAlignment="1">
      <alignment vertical="top"/>
    </xf>
    <xf numFmtId="172" fontId="73" fillId="0" borderId="4" xfId="0" applyNumberFormat="1" applyFont="1" applyBorder="1" applyAlignment="1">
      <alignment vertical="top"/>
    </xf>
    <xf numFmtId="167" fontId="73" fillId="0" borderId="4" xfId="6080" applyNumberFormat="1" applyFont="1" applyFill="1" applyBorder="1" applyAlignment="1">
      <alignment horizontal="right" vertical="top"/>
    </xf>
    <xf numFmtId="0" fontId="73" fillId="0" borderId="4" xfId="0" applyNumberFormat="1" applyFont="1" applyBorder="1" applyAlignment="1">
      <alignment horizontal="center" vertical="top"/>
    </xf>
    <xf numFmtId="9" fontId="72" fillId="0" borderId="0" xfId="6080" applyFont="1" applyFill="1" applyAlignment="1">
      <alignment vertical="top"/>
    </xf>
    <xf numFmtId="0" fontId="74" fillId="0" borderId="32" xfId="0" applyNumberFormat="1" applyFont="1" applyBorder="1" applyAlignment="1">
      <alignment vertical="top" wrapText="1"/>
    </xf>
    <xf numFmtId="169" fontId="74" fillId="0" borderId="32" xfId="0" applyNumberFormat="1" applyFont="1" applyBorder="1" applyAlignment="1">
      <alignment vertical="top" wrapText="1"/>
    </xf>
    <xf numFmtId="167" fontId="74" fillId="0" borderId="32" xfId="6080" applyNumberFormat="1" applyFont="1" applyFill="1" applyBorder="1" applyAlignment="1">
      <alignment vertical="top" wrapText="1"/>
    </xf>
    <xf numFmtId="9" fontId="72" fillId="0" borderId="0" xfId="6080" applyFont="1" applyAlignment="1">
      <alignment vertical="top"/>
    </xf>
    <xf numFmtId="0" fontId="74" fillId="0" borderId="0" xfId="0" applyNumberFormat="1" applyFont="1" applyBorder="1" applyAlignment="1">
      <alignment vertical="top" wrapText="1"/>
    </xf>
    <xf numFmtId="169" fontId="74" fillId="0" borderId="0" xfId="0" applyNumberFormat="1" applyFont="1" applyBorder="1" applyAlignment="1">
      <alignment vertical="top" wrapText="1"/>
    </xf>
    <xf numFmtId="167" fontId="74" fillId="0" borderId="0" xfId="6080" applyNumberFormat="1" applyFont="1" applyFill="1" applyBorder="1" applyAlignment="1">
      <alignment vertical="top" wrapText="1"/>
    </xf>
    <xf numFmtId="0" fontId="74" fillId="0" borderId="1" xfId="0" applyNumberFormat="1" applyFont="1" applyBorder="1" applyAlignment="1">
      <alignment vertical="top" wrapText="1"/>
    </xf>
    <xf numFmtId="169" fontId="72" fillId="0" borderId="33" xfId="6080" applyNumberFormat="1" applyFont="1" applyBorder="1" applyAlignment="1">
      <alignment horizontal="right" vertical="top"/>
    </xf>
    <xf numFmtId="169" fontId="72" fillId="0" borderId="1" xfId="0" applyNumberFormat="1" applyFont="1" applyBorder="1" applyAlignment="1">
      <alignment horizontal="right" vertical="top"/>
    </xf>
    <xf numFmtId="0" fontId="72" fillId="0" borderId="33" xfId="0" applyNumberFormat="1" applyFont="1" applyBorder="1" applyAlignment="1">
      <alignment horizontal="left" vertical="top"/>
    </xf>
    <xf numFmtId="169" fontId="72" fillId="0" borderId="33" xfId="0" applyNumberFormat="1" applyFont="1" applyBorder="1" applyAlignment="1">
      <alignment vertical="top"/>
    </xf>
    <xf numFmtId="167" fontId="72" fillId="0" borderId="33" xfId="6080" applyNumberFormat="1" applyFont="1" applyBorder="1" applyAlignment="1">
      <alignment horizontal="right" vertical="top"/>
    </xf>
    <xf numFmtId="169" fontId="74" fillId="0" borderId="0" xfId="0" applyNumberFormat="1" applyFont="1" applyFill="1" applyBorder="1" applyAlignment="1">
      <alignment vertical="top" wrapText="1"/>
    </xf>
    <xf numFmtId="169" fontId="74" fillId="0" borderId="1" xfId="0" applyNumberFormat="1" applyFont="1" applyFill="1" applyBorder="1" applyAlignment="1">
      <alignment vertical="top" wrapText="1"/>
    </xf>
    <xf numFmtId="169" fontId="72" fillId="0" borderId="0" xfId="0" applyNumberFormat="1" applyFont="1" applyFill="1" applyAlignment="1">
      <alignment vertical="top"/>
    </xf>
    <xf numFmtId="169" fontId="72" fillId="0" borderId="33" xfId="0" applyNumberFormat="1" applyFont="1" applyFill="1" applyBorder="1" applyAlignment="1">
      <alignment vertical="top"/>
    </xf>
    <xf numFmtId="165" fontId="73" fillId="0" borderId="0" xfId="0" applyFont="1" applyAlignment="1">
      <alignment horizontal="center" vertical="top"/>
    </xf>
    <xf numFmtId="165" fontId="72" fillId="0" borderId="1" xfId="0" applyFont="1" applyBorder="1" applyAlignment="1">
      <alignment horizontal="center" vertical="top"/>
    </xf>
    <xf numFmtId="0" fontId="72" fillId="0" borderId="0" xfId="0" applyNumberFormat="1" applyFont="1" applyAlignment="1">
      <alignment horizontal="right" wrapText="1"/>
    </xf>
    <xf numFmtId="0" fontId="72" fillId="0" borderId="2" xfId="0" applyNumberFormat="1" applyFont="1" applyBorder="1" applyAlignment="1">
      <alignment horizontal="right" wrapText="1"/>
    </xf>
    <xf numFmtId="165" fontId="72" fillId="0" borderId="32" xfId="0" applyFont="1" applyBorder="1" applyAlignment="1">
      <alignment horizontal="right" wrapText="1"/>
    </xf>
    <xf numFmtId="165" fontId="72" fillId="0" borderId="2" xfId="0" applyFont="1" applyBorder="1" applyAlignment="1">
      <alignment horizontal="right" wrapText="1"/>
    </xf>
    <xf numFmtId="165" fontId="74" fillId="0" borderId="32" xfId="0" applyFont="1" applyBorder="1" applyAlignment="1">
      <alignment horizontal="right" wrapText="1"/>
    </xf>
    <xf numFmtId="165" fontId="74" fillId="0" borderId="2" xfId="0" applyFont="1" applyBorder="1" applyAlignment="1">
      <alignment horizontal="right"/>
    </xf>
    <xf numFmtId="165" fontId="74" fillId="0" borderId="32" xfId="0" applyFont="1" applyBorder="1" applyAlignment="1">
      <alignment horizontal="center" wrapText="1"/>
    </xf>
    <xf numFmtId="165" fontId="74" fillId="0" borderId="32" xfId="0" applyFont="1" applyBorder="1" applyAlignment="1">
      <alignment horizontal="center"/>
    </xf>
    <xf numFmtId="0" fontId="72" fillId="0" borderId="0" xfId="0" applyNumberFormat="1" applyFont="1" applyAlignment="1">
      <alignment horizontal="left" wrapText="1"/>
    </xf>
    <xf numFmtId="0" fontId="72" fillId="0" borderId="2" xfId="0" applyNumberFormat="1" applyFont="1" applyBorder="1" applyAlignment="1">
      <alignment horizontal="left" wrapText="1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FF99CC"/>
      <color rgb="FFFFCC99"/>
      <color rgb="FF00FFFF"/>
      <color rgb="FFCCCCFF"/>
      <color rgb="FFCCFF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C863-BD5B-441D-B9CF-79C66E07FBFC}">
  <dimension ref="A1:J13"/>
  <sheetViews>
    <sheetView showGridLines="0" tabSelected="1" zoomScaleNormal="100" workbookViewId="0">
      <selection sqref="A1:G1"/>
    </sheetView>
  </sheetViews>
  <sheetFormatPr defaultColWidth="8.54296875" defaultRowHeight="14.5" x14ac:dyDescent="0.45"/>
  <cols>
    <col min="1" max="1" width="34.453125" style="1" bestFit="1" customWidth="1"/>
    <col min="2" max="2" width="8.54296875" style="2" customWidth="1"/>
    <col min="3" max="3" width="8.54296875" style="1" customWidth="1"/>
    <col min="4" max="4" width="8.54296875" style="3" customWidth="1"/>
    <col min="5" max="6" width="8.54296875" style="1" customWidth="1"/>
    <col min="7" max="7" width="11" style="4" bestFit="1" customWidth="1"/>
    <col min="8" max="16384" width="8.54296875" style="1"/>
  </cols>
  <sheetData>
    <row r="1" spans="1:10" s="10" customFormat="1" ht="15" customHeight="1" x14ac:dyDescent="0.35">
      <c r="A1" s="37" t="s">
        <v>5</v>
      </c>
      <c r="B1" s="37"/>
      <c r="C1" s="37"/>
      <c r="D1" s="37"/>
      <c r="E1" s="37"/>
      <c r="F1" s="37"/>
      <c r="G1" s="37"/>
    </row>
    <row r="2" spans="1:10" s="10" customFormat="1" ht="14.15" customHeight="1" thickBot="1" x14ac:dyDescent="0.4">
      <c r="A2" s="38" t="s">
        <v>2</v>
      </c>
      <c r="B2" s="38"/>
      <c r="C2" s="38"/>
      <c r="D2" s="38"/>
      <c r="E2" s="38"/>
      <c r="F2" s="38"/>
      <c r="G2" s="38"/>
    </row>
    <row r="3" spans="1:10" ht="28" customHeight="1" x14ac:dyDescent="0.45">
      <c r="A3" s="39"/>
      <c r="B3" s="41" t="s">
        <v>16</v>
      </c>
      <c r="C3" s="41" t="s">
        <v>19</v>
      </c>
      <c r="D3" s="43" t="s">
        <v>17</v>
      </c>
      <c r="E3" s="45" t="s">
        <v>18</v>
      </c>
      <c r="F3" s="46"/>
      <c r="G3" s="47" t="s">
        <v>9</v>
      </c>
      <c r="H3" s="5"/>
    </row>
    <row r="4" spans="1:10" ht="14.15" customHeight="1" x14ac:dyDescent="0.45">
      <c r="A4" s="40"/>
      <c r="B4" s="42"/>
      <c r="C4" s="42"/>
      <c r="D4" s="44"/>
      <c r="E4" s="6" t="s">
        <v>3</v>
      </c>
      <c r="F4" s="6" t="s">
        <v>4</v>
      </c>
      <c r="G4" s="48"/>
    </row>
    <row r="5" spans="1:10" s="10" customFormat="1" ht="14.15" customHeight="1" x14ac:dyDescent="0.35">
      <c r="A5" s="7" t="s">
        <v>6</v>
      </c>
      <c r="B5" s="8">
        <v>46.535289000000006</v>
      </c>
      <c r="C5" s="8">
        <v>0</v>
      </c>
      <c r="D5" s="8">
        <v>33.242000000000004</v>
      </c>
      <c r="E5" s="8">
        <f>D5-B5</f>
        <v>-13.293289000000001</v>
      </c>
      <c r="F5" s="9">
        <f>IF(B5=0,"N/A  ",E5/B5)</f>
        <v>-0.2856603942010546</v>
      </c>
      <c r="G5" s="7" t="s">
        <v>10</v>
      </c>
    </row>
    <row r="6" spans="1:10" s="10" customFormat="1" ht="14.15" customHeight="1" x14ac:dyDescent="0.35">
      <c r="A6" s="7" t="s">
        <v>0</v>
      </c>
      <c r="B6" s="11">
        <v>20.947432659999997</v>
      </c>
      <c r="C6" s="11">
        <v>0</v>
      </c>
      <c r="D6" s="11">
        <v>30.266000000000002</v>
      </c>
      <c r="E6" s="11">
        <f t="shared" ref="E6:E13" si="0">D6-B6</f>
        <v>9.3185673400000049</v>
      </c>
      <c r="F6" s="9">
        <f t="shared" ref="F6:F13" si="1">IF(B6=0,"N/A  ",E6/B6)</f>
        <v>0.44485486556995602</v>
      </c>
      <c r="G6" s="7" t="s">
        <v>10</v>
      </c>
    </row>
    <row r="7" spans="1:10" s="10" customFormat="1" ht="14.15" customHeight="1" x14ac:dyDescent="0.35">
      <c r="A7" s="7" t="s">
        <v>11</v>
      </c>
      <c r="B7" s="11">
        <v>21.844018999999999</v>
      </c>
      <c r="C7" s="11">
        <v>0</v>
      </c>
      <c r="D7" s="11">
        <v>23.122892</v>
      </c>
      <c r="E7" s="11">
        <f t="shared" si="0"/>
        <v>1.2788730000000008</v>
      </c>
      <c r="F7" s="12">
        <f t="shared" si="1"/>
        <v>5.8545682458891878E-2</v>
      </c>
      <c r="G7" s="7" t="s">
        <v>10</v>
      </c>
    </row>
    <row r="8" spans="1:10" s="10" customFormat="1" ht="14.15" customHeight="1" x14ac:dyDescent="0.35">
      <c r="A8" s="7" t="s">
        <v>1</v>
      </c>
      <c r="B8" s="11">
        <v>3.387629</v>
      </c>
      <c r="C8" s="11">
        <v>0</v>
      </c>
      <c r="D8" s="35">
        <v>7.5500000000000007</v>
      </c>
      <c r="E8" s="13">
        <f t="shared" si="0"/>
        <v>4.1623710000000003</v>
      </c>
      <c r="F8" s="12">
        <f t="shared" si="1"/>
        <v>1.2286974163935898</v>
      </c>
      <c r="G8" s="7" t="s">
        <v>12</v>
      </c>
    </row>
    <row r="9" spans="1:10" s="10" customFormat="1" ht="14.15" customHeight="1" thickBot="1" x14ac:dyDescent="0.4">
      <c r="A9" s="30" t="s">
        <v>7</v>
      </c>
      <c r="B9" s="31">
        <v>12.040759999999999</v>
      </c>
      <c r="C9" s="31">
        <v>0</v>
      </c>
      <c r="D9" s="36">
        <v>20.92</v>
      </c>
      <c r="E9" s="31">
        <f t="shared" si="0"/>
        <v>8.8792400000000029</v>
      </c>
      <c r="F9" s="32">
        <f t="shared" si="1"/>
        <v>0.73743185646088816</v>
      </c>
      <c r="G9" s="30" t="s">
        <v>13</v>
      </c>
    </row>
    <row r="10" spans="1:10" s="10" customFormat="1" ht="15" customHeight="1" thickBot="1" x14ac:dyDescent="0.4">
      <c r="A10" s="15" t="s">
        <v>15</v>
      </c>
      <c r="B10" s="16">
        <f xml:space="preserve"> SUM(B5:B9)</f>
        <v>104.75512966000002</v>
      </c>
      <c r="C10" s="16">
        <f t="shared" ref="C10:D10" si="2" xml:space="preserve"> SUM(C5:C9)</f>
        <v>0</v>
      </c>
      <c r="D10" s="16">
        <f t="shared" si="2"/>
        <v>115.10089200000002</v>
      </c>
      <c r="E10" s="16">
        <f t="shared" si="0"/>
        <v>10.345762339999993</v>
      </c>
      <c r="F10" s="17">
        <f t="shared" si="1"/>
        <v>9.8761391194673365E-2</v>
      </c>
      <c r="G10" s="18"/>
      <c r="J10" s="19"/>
    </row>
    <row r="11" spans="1:10" s="10" customFormat="1" ht="14.15" customHeight="1" x14ac:dyDescent="0.35">
      <c r="A11" s="20" t="s">
        <v>14</v>
      </c>
      <c r="B11" s="25">
        <v>89.326740660000013</v>
      </c>
      <c r="C11" s="11">
        <v>0</v>
      </c>
      <c r="D11" s="21">
        <v>86.630892000000017</v>
      </c>
      <c r="E11" s="21">
        <f t="shared" si="0"/>
        <v>-2.6958486599999958</v>
      </c>
      <c r="F11" s="22">
        <f t="shared" si="1"/>
        <v>-3.0179637587596217E-2</v>
      </c>
      <c r="G11" s="20"/>
      <c r="I11" s="23"/>
    </row>
    <row r="12" spans="1:10" s="10" customFormat="1" ht="14.15" customHeight="1" x14ac:dyDescent="0.35">
      <c r="A12" s="24" t="s">
        <v>8</v>
      </c>
      <c r="B12" s="25">
        <v>15.428388999999999</v>
      </c>
      <c r="C12" s="11">
        <v>0</v>
      </c>
      <c r="D12" s="33">
        <v>27.370000000000005</v>
      </c>
      <c r="E12" s="25">
        <f t="shared" si="0"/>
        <v>11.941611000000005</v>
      </c>
      <c r="F12" s="26">
        <f t="shared" si="1"/>
        <v>0.77400245741794593</v>
      </c>
      <c r="G12" s="24"/>
      <c r="I12" s="23"/>
    </row>
    <row r="13" spans="1:10" s="10" customFormat="1" ht="14.15" customHeight="1" thickBot="1" x14ac:dyDescent="0.4">
      <c r="A13" s="27" t="s">
        <v>20</v>
      </c>
      <c r="B13" s="28">
        <v>0</v>
      </c>
      <c r="C13" s="31">
        <v>0</v>
      </c>
      <c r="D13" s="34">
        <v>1.1000000000000001</v>
      </c>
      <c r="E13" s="29">
        <f t="shared" si="0"/>
        <v>1.1000000000000001</v>
      </c>
      <c r="F13" s="14" t="str">
        <f t="shared" si="1"/>
        <v xml:space="preserve">N/A  </v>
      </c>
      <c r="G13" s="27"/>
    </row>
  </sheetData>
  <mergeCells count="8">
    <mergeCell ref="A1:G1"/>
    <mergeCell ref="A2:G2"/>
    <mergeCell ref="A3:A4"/>
    <mergeCell ref="B3:B4"/>
    <mergeCell ref="C3:C4"/>
    <mergeCell ref="D3:D4"/>
    <mergeCell ref="E3:F3"/>
    <mergeCell ref="G3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 Support</vt:lpstr>
      <vt:lpstr>'Admin Support'!Print_Area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2022-03-28T19:37:52Z</cp:lastPrinted>
  <dcterms:created xsi:type="dcterms:W3CDTF">2014-03-20T19:20:58Z</dcterms:created>
  <dcterms:modified xsi:type="dcterms:W3CDTF">2022-03-28T19:38:03Z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