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bfair\Desktop\PAB\FY23 Extracted Tables\BIO\"/>
    </mc:Choice>
  </mc:AlternateContent>
  <xr:revisionPtr revIDLastSave="0" documentId="13_ncr:1_{37F044B6-04DE-4B6A-A688-D16601CFE07F}" xr6:coauthVersionLast="47" xr6:coauthVersionMax="47" xr10:uidLastSave="{00000000-0000-0000-0000-000000000000}"/>
  <bookViews>
    <workbookView xWindow="-28920" yWindow="1275" windowWidth="29040" windowHeight="15840" tabRatio="875" xr2:uid="{2F0BD3C3-3DED-41D9-8C37-0B9F1CC0C743}"/>
  </bookViews>
  <sheets>
    <sheet name="BIO Funding" sheetId="1" r:id="rId1"/>
  </sheets>
  <definedNames>
    <definedName name="_xlnm.Print_Area" localSheetId="0">'BIO Funding'!$A$1:$G$10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" i="1" l="1"/>
  <c r="E10" i="1"/>
  <c r="F10" i="1"/>
  <c r="G10" i="1"/>
  <c r="D10" i="1"/>
  <c r="C10" i="1"/>
  <c r="F9" i="1"/>
  <c r="G9" i="1"/>
  <c r="F8" i="1"/>
  <c r="G8" i="1"/>
  <c r="F7" i="1"/>
  <c r="G7" i="1"/>
  <c r="F6" i="1"/>
  <c r="G6" i="1"/>
  <c r="F5" i="1"/>
  <c r="G5" i="1"/>
</calcChain>
</file>

<file path=xl/sharedStrings.xml><?xml version="1.0" encoding="utf-8"?>
<sst xmlns="http://schemas.openxmlformats.org/spreadsheetml/2006/main" count="16" uniqueCount="16">
  <si>
    <t>(Dollars in Millions)</t>
  </si>
  <si>
    <t>FY 2021
Actual</t>
  </si>
  <si>
    <t>FY 2021
ARP
Actual</t>
  </si>
  <si>
    <t>FY 2022 
(TBD)</t>
  </si>
  <si>
    <t>FY 2023
Request</t>
  </si>
  <si>
    <t>Change over
FY 2021 Actual</t>
  </si>
  <si>
    <t>Amount</t>
  </si>
  <si>
    <t>Percent</t>
  </si>
  <si>
    <t>Total</t>
  </si>
  <si>
    <t xml:space="preserve"> </t>
  </si>
  <si>
    <t>Molecular and Cellular Biosciences (MCB)</t>
  </si>
  <si>
    <t>Integrative Organismal Systems (IOS)</t>
  </si>
  <si>
    <t>Environmental Biology (DEB)</t>
  </si>
  <si>
    <t>Biological Infrastructure (DBI)</t>
  </si>
  <si>
    <t>Emerging Frontiers (EF)</t>
  </si>
  <si>
    <t>BIO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</si>
</sst>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4" x14ac:knownFonts="1">
    <font>
      <sz val="10"/>
      <color theme="1"/>
      <name val="Arial"/>
      <family val="2"/>
    </font>
    <font>
      <sz val="10"/>
      <color theme="1"/>
      <name val="Open Sans"/>
      <family val="2"/>
    </font>
    <font>
      <sz val="9"/>
      <color theme="1"/>
      <name val="Open Sans"/>
      <family val="2"/>
    </font>
    <font>
      <b/>
      <sz val="9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>
      <alignment horizontal="right"/>
    </xf>
    <xf numFmtId="0" fontId="2" fillId="0" borderId="0" xfId="0" applyFont="1" applyAlignment="1" applyProtection="1">
      <alignment vertical="top"/>
      <protection locked="0"/>
    </xf>
    <xf numFmtId="164" fontId="2" fillId="0" borderId="0" xfId="0" applyNumberFormat="1" applyFont="1" applyAlignment="1" applyProtection="1">
      <alignment horizontal="right" vertical="top"/>
      <protection locked="0"/>
    </xf>
    <xf numFmtId="164" fontId="2" fillId="0" borderId="0" xfId="0" applyNumberFormat="1" applyFont="1" applyAlignment="1">
      <alignment horizontal="right" vertical="top"/>
    </xf>
    <xf numFmtId="165" fontId="2" fillId="0" borderId="0" xfId="0" applyNumberFormat="1" applyFont="1" applyAlignment="1">
      <alignment horizontal="right" vertical="top"/>
    </xf>
    <xf numFmtId="166" fontId="2" fillId="0" borderId="0" xfId="0" applyNumberFormat="1" applyFont="1" applyAlignment="1" applyProtection="1">
      <alignment horizontal="right" vertical="top"/>
      <protection locked="0"/>
    </xf>
    <xf numFmtId="166" fontId="2" fillId="0" borderId="0" xfId="0" applyNumberFormat="1" applyFont="1" applyAlignment="1">
      <alignment horizontal="right" vertical="top"/>
    </xf>
    <xf numFmtId="0" fontId="3" fillId="0" borderId="4" xfId="0" applyFont="1" applyBorder="1" applyAlignment="1" applyProtection="1">
      <alignment vertical="top"/>
      <protection locked="0"/>
    </xf>
    <xf numFmtId="164" fontId="3" fillId="0" borderId="4" xfId="0" applyNumberFormat="1" applyFont="1" applyBorder="1" applyAlignment="1" applyProtection="1">
      <alignment horizontal="right" vertical="top"/>
      <protection locked="0"/>
    </xf>
    <xf numFmtId="164" fontId="3" fillId="0" borderId="4" xfId="0" applyNumberFormat="1" applyFont="1" applyBorder="1" applyAlignment="1">
      <alignment horizontal="right" vertical="top"/>
    </xf>
    <xf numFmtId="165" fontId="3" fillId="0" borderId="4" xfId="0" applyNumberFormat="1" applyFont="1" applyBorder="1" applyAlignment="1">
      <alignment horizontal="right" vertical="top"/>
    </xf>
    <xf numFmtId="164" fontId="2" fillId="0" borderId="0" xfId="0" applyNumberFormat="1" applyFont="1" applyFill="1" applyAlignment="1" applyProtection="1">
      <alignment horizontal="right" vertical="top"/>
      <protection locked="0"/>
    </xf>
    <xf numFmtId="166" fontId="2" fillId="0" borderId="0" xfId="0" applyNumberFormat="1" applyFont="1" applyFill="1" applyAlignment="1" applyProtection="1">
      <alignment horizontal="right" vertical="top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B2219-4AC8-4064-A586-85C698DD56FE}">
  <sheetPr>
    <pageSetUpPr fitToPage="1"/>
  </sheetPr>
  <dimension ref="A1:G28"/>
  <sheetViews>
    <sheetView showGridLines="0" tabSelected="1" zoomScaleNormal="100" workbookViewId="0">
      <selection sqref="A1:G1"/>
    </sheetView>
  </sheetViews>
  <sheetFormatPr defaultColWidth="8.7265625" defaultRowHeight="15.5" x14ac:dyDescent="0.45"/>
  <cols>
    <col min="1" max="1" width="40.7265625" style="2" customWidth="1"/>
    <col min="2" max="7" width="9.26953125" style="2" customWidth="1"/>
    <col min="8" max="16384" width="8.7265625" style="2"/>
  </cols>
  <sheetData>
    <row r="1" spans="1:7" s="3" customFormat="1" ht="15" customHeight="1" x14ac:dyDescent="0.25">
      <c r="A1" s="21" t="s">
        <v>15</v>
      </c>
      <c r="B1" s="21"/>
      <c r="C1" s="21"/>
      <c r="D1" s="21"/>
      <c r="E1" s="21"/>
      <c r="F1" s="21"/>
      <c r="G1" s="21"/>
    </row>
    <row r="2" spans="1:7" s="3" customFormat="1" ht="13.9" customHeight="1" thickBot="1" x14ac:dyDescent="0.3">
      <c r="A2" s="22" t="s">
        <v>0</v>
      </c>
      <c r="B2" s="22"/>
      <c r="C2" s="22"/>
      <c r="D2" s="22"/>
      <c r="E2" s="22"/>
      <c r="F2" s="22"/>
      <c r="G2" s="22"/>
    </row>
    <row r="3" spans="1:7" ht="34" customHeight="1" x14ac:dyDescent="0.45">
      <c r="A3" s="4"/>
      <c r="B3" s="23" t="s">
        <v>1</v>
      </c>
      <c r="C3" s="23" t="s">
        <v>2</v>
      </c>
      <c r="D3" s="23" t="s">
        <v>3</v>
      </c>
      <c r="E3" s="23" t="s">
        <v>4</v>
      </c>
      <c r="F3" s="25" t="s">
        <v>5</v>
      </c>
      <c r="G3" s="26"/>
    </row>
    <row r="4" spans="1:7" ht="13.9" customHeight="1" x14ac:dyDescent="0.45">
      <c r="A4" s="5"/>
      <c r="B4" s="24"/>
      <c r="C4" s="24"/>
      <c r="D4" s="24"/>
      <c r="E4" s="24"/>
      <c r="F4" s="6" t="s">
        <v>6</v>
      </c>
      <c r="G4" s="6" t="s">
        <v>7</v>
      </c>
    </row>
    <row r="5" spans="1:7" ht="13.9" customHeight="1" x14ac:dyDescent="0.45">
      <c r="A5" s="7" t="s">
        <v>13</v>
      </c>
      <c r="B5" s="17">
        <v>167.01</v>
      </c>
      <c r="C5" s="8">
        <v>0</v>
      </c>
      <c r="D5" s="8">
        <v>0</v>
      </c>
      <c r="E5" s="8">
        <v>221.28</v>
      </c>
      <c r="F5" s="9">
        <f>E5-B5</f>
        <v>54.27000000000001</v>
      </c>
      <c r="G5" s="10">
        <f>IF(B5=0,"N/A",F5/B5)</f>
        <v>0.32495060176037371</v>
      </c>
    </row>
    <row r="6" spans="1:7" ht="13.9" customHeight="1" x14ac:dyDescent="0.45">
      <c r="A6" s="7" t="s">
        <v>12</v>
      </c>
      <c r="B6" s="18">
        <v>178.78</v>
      </c>
      <c r="C6" s="11">
        <v>0</v>
      </c>
      <c r="D6" s="11">
        <v>0</v>
      </c>
      <c r="E6" s="11">
        <v>186.15</v>
      </c>
      <c r="F6" s="12">
        <f t="shared" ref="F6" si="0">E6-B6</f>
        <v>7.3700000000000045</v>
      </c>
      <c r="G6" s="10">
        <f t="shared" ref="G6" si="1">IF(B6=0,"N/A",F6/B6)</f>
        <v>4.1223850542566311E-2</v>
      </c>
    </row>
    <row r="7" spans="1:7" ht="13.9" customHeight="1" x14ac:dyDescent="0.45">
      <c r="A7" s="7" t="s">
        <v>11</v>
      </c>
      <c r="B7" s="18">
        <v>206.89</v>
      </c>
      <c r="C7" s="11">
        <v>0</v>
      </c>
      <c r="D7" s="11">
        <v>0</v>
      </c>
      <c r="E7" s="11">
        <v>214.81</v>
      </c>
      <c r="F7" s="12">
        <f>E7-B7</f>
        <v>7.9200000000000159</v>
      </c>
      <c r="G7" s="10">
        <f>IF(B7=0,"N/A",F7/B7)</f>
        <v>3.8281212238387631E-2</v>
      </c>
    </row>
    <row r="8" spans="1:7" s="3" customFormat="1" ht="13.9" customHeight="1" x14ac:dyDescent="0.25">
      <c r="A8" s="7" t="s">
        <v>10</v>
      </c>
      <c r="B8" s="18">
        <v>155.55000000000001</v>
      </c>
      <c r="C8" s="11">
        <v>0</v>
      </c>
      <c r="D8" s="11">
        <v>0</v>
      </c>
      <c r="E8" s="11">
        <v>162.47</v>
      </c>
      <c r="F8" s="12">
        <f>E8-B8</f>
        <v>6.9199999999999875</v>
      </c>
      <c r="G8" s="10">
        <f>IF(B8=0,"N/A",F8/B8)</f>
        <v>4.4487303117968419E-2</v>
      </c>
    </row>
    <row r="9" spans="1:7" s="3" customFormat="1" ht="13.9" customHeight="1" x14ac:dyDescent="0.25">
      <c r="A9" s="7" t="s">
        <v>14</v>
      </c>
      <c r="B9" s="18">
        <v>109.51</v>
      </c>
      <c r="C9" s="11">
        <v>9.18</v>
      </c>
      <c r="D9" s="11">
        <v>0</v>
      </c>
      <c r="E9" s="11">
        <v>185.52</v>
      </c>
      <c r="F9" s="12">
        <f t="shared" ref="F9" si="2">E9-B9</f>
        <v>76.010000000000005</v>
      </c>
      <c r="G9" s="10">
        <f t="shared" ref="G9" si="3">IF(B9=0,"N/A",F9/B9)</f>
        <v>0.6940918637567346</v>
      </c>
    </row>
    <row r="10" spans="1:7" s="3" customFormat="1" ht="15" customHeight="1" thickBot="1" x14ac:dyDescent="0.3">
      <c r="A10" s="13" t="s">
        <v>8</v>
      </c>
      <c r="B10" s="14">
        <f>SUM(B5:B9)</f>
        <v>817.74</v>
      </c>
      <c r="C10" s="14">
        <f t="shared" ref="C10:E10" si="4">SUM(C5:C9)</f>
        <v>9.18</v>
      </c>
      <c r="D10" s="14">
        <f t="shared" si="4"/>
        <v>0</v>
      </c>
      <c r="E10" s="14">
        <f t="shared" si="4"/>
        <v>970.23</v>
      </c>
      <c r="F10" s="15">
        <f>E10-B10</f>
        <v>152.49</v>
      </c>
      <c r="G10" s="16">
        <f>IF(B10=0,"N/A",F10/B10)</f>
        <v>0.18647736444346616</v>
      </c>
    </row>
    <row r="11" spans="1:7" s="1" customFormat="1" x14ac:dyDescent="0.25">
      <c r="A11" s="19" t="s">
        <v>9</v>
      </c>
      <c r="B11" s="19"/>
      <c r="C11" s="19"/>
      <c r="D11" s="19"/>
      <c r="E11" s="19"/>
      <c r="F11" s="19"/>
      <c r="G11" s="19"/>
    </row>
    <row r="12" spans="1:7" s="1" customFormat="1" x14ac:dyDescent="0.25">
      <c r="A12" s="20"/>
      <c r="B12" s="20"/>
      <c r="C12" s="20"/>
      <c r="D12" s="20"/>
      <c r="E12" s="20"/>
      <c r="F12" s="20"/>
      <c r="G12" s="20"/>
    </row>
    <row r="13" spans="1:7" s="1" customFormat="1" x14ac:dyDescent="0.25">
      <c r="A13" s="20"/>
      <c r="B13" s="20"/>
      <c r="C13" s="20"/>
      <c r="D13" s="20"/>
      <c r="E13" s="20"/>
      <c r="F13" s="20"/>
      <c r="G13" s="20"/>
    </row>
    <row r="16" spans="1:7" customFormat="1" ht="12.5" x14ac:dyDescent="0.25"/>
    <row r="17" customFormat="1" ht="12.5" x14ac:dyDescent="0.25"/>
    <row r="18" customFormat="1" ht="12.5" x14ac:dyDescent="0.25"/>
    <row r="19" customFormat="1" ht="12.5" x14ac:dyDescent="0.25"/>
    <row r="20" customFormat="1" ht="12.5" x14ac:dyDescent="0.25"/>
    <row r="21" customFormat="1" ht="12.5" x14ac:dyDescent="0.25"/>
    <row r="22" customFormat="1" ht="12.5" x14ac:dyDescent="0.25"/>
    <row r="23" customFormat="1" ht="12.5" x14ac:dyDescent="0.25"/>
    <row r="24" customFormat="1" ht="12.5" x14ac:dyDescent="0.25"/>
    <row r="25" customFormat="1" ht="12.5" x14ac:dyDescent="0.25"/>
    <row r="26" customFormat="1" ht="12.5" x14ac:dyDescent="0.25"/>
    <row r="27" customFormat="1" ht="12.5" x14ac:dyDescent="0.25"/>
    <row r="28" customFormat="1" ht="12.5" x14ac:dyDescent="0.25"/>
  </sheetData>
  <mergeCells count="10">
    <mergeCell ref="A11:G11"/>
    <mergeCell ref="A12:G12"/>
    <mergeCell ref="A13:G13"/>
    <mergeCell ref="A1:G1"/>
    <mergeCell ref="A2:G2"/>
    <mergeCell ref="B3:B4"/>
    <mergeCell ref="D3:D4"/>
    <mergeCell ref="E3:E4"/>
    <mergeCell ref="F3:G3"/>
    <mergeCell ref="C3:C4"/>
  </mergeCells>
  <printOptions horizontalCentered="1"/>
  <pageMargins left="1" right="1" top="1" bottom="1" header="0.5" footer="0.5"/>
  <pageSetup scale="87" orientation="portrait" r:id="rId1"/>
  <ignoredErrors>
    <ignoredError sqref="B10:E1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WNNNYYRNKDVH-1321847565-3897</_dlc_DocId>
    <_dlc_DocIdUrl xmlns="7c075b91-a788-4f5b-9c4e-5392c92c7fe8">
      <Url>https://collaboration.inside.nsf.gov/bfa/Budget/BDPlanning/BPLG/_layouts/15/DocIdRedir.aspx?ID=WNNNYYRNKDVH-1321847565-3897</Url>
      <Description>WNNNYYRNKDVH-1321847565-3897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93FFB7-0DB8-4E6B-ADD8-61D7B2DEA2C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A492347-88D7-4547-8A25-2F23F9C63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02BE80-0922-4612-BB33-56C8D97A4CC8}">
  <ds:schemaRefs>
    <ds:schemaRef ds:uri="http://schemas.microsoft.com/office/2006/metadata/properties"/>
    <ds:schemaRef ds:uri="http://schemas.microsoft.com/office/infopath/2007/PartnerControls"/>
    <ds:schemaRef ds:uri="e257d72b-1bc7-45e7-84d8-ca60afca657e"/>
    <ds:schemaRef ds:uri="7c075b91-a788-4f5b-9c4e-5392c92c7fe8"/>
  </ds:schemaRefs>
</ds:datastoreItem>
</file>

<file path=customXml/itemProps4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BIO Funding</vt:lpstr>
      <vt:lpstr>'BIO Funding'!Print_Area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keywords/>
  <dc:description/>
  <cp:lastModifiedBy>Fair, Benita</cp:lastModifiedBy>
  <cp:revision/>
  <cp:lastPrinted>2022-03-28T17:15:31Z</cp:lastPrinted>
  <dcterms:created xsi:type="dcterms:W3CDTF">2018-11-16T16:51:05Z</dcterms:created>
  <dcterms:modified xsi:type="dcterms:W3CDTF">2022-03-28T17:15:39Z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4383afe4-be5a-46a6-94c4-9c418cc2df78</vt:lpwstr>
  </property>
</Properties>
</file>