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mdufour\Desktop\eXTRACTED\"/>
    </mc:Choice>
  </mc:AlternateContent>
  <xr:revisionPtr revIDLastSave="0" documentId="13_ncr:1_{96438692-A3E8-41F2-89B1-B59AB6C5169C}" xr6:coauthVersionLast="47" xr6:coauthVersionMax="47" xr10:uidLastSave="{00000000-0000-0000-0000-000000000000}"/>
  <bookViews>
    <workbookView xWindow="-28410" yWindow="390" windowWidth="21600" windowHeight="11385" tabRatio="875" xr2:uid="{2F0BD3C3-3DED-41D9-8C37-0B9F1CC0C743}"/>
  </bookViews>
  <sheets>
    <sheet name="CNS" sheetId="16" r:id="rId1"/>
  </sheets>
  <definedNames>
    <definedName name="_xlnm.Print_Area" localSheetId="0">CNS!$A$1:$F$12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6" l="1"/>
  <c r="F12" i="16" s="1"/>
  <c r="E11" i="16"/>
  <c r="F11" i="16" s="1"/>
  <c r="E10" i="16"/>
  <c r="F10" i="16" s="1"/>
  <c r="F9" i="16"/>
  <c r="E9" i="16"/>
  <c r="F8" i="16"/>
  <c r="E8" i="16"/>
  <c r="D7" i="16"/>
  <c r="E7" i="16" s="1"/>
  <c r="C7" i="16"/>
  <c r="B7" i="16"/>
  <c r="F6" i="16"/>
  <c r="E6" i="16"/>
  <c r="D6" i="16"/>
  <c r="C6" i="16"/>
  <c r="B6" i="16"/>
  <c r="E5" i="16"/>
  <c r="F5" i="16" s="1"/>
  <c r="F7" i="16" l="1"/>
</calcChain>
</file>

<file path=xl/sharedStrings.xml><?xml version="1.0" encoding="utf-8"?>
<sst xmlns="http://schemas.openxmlformats.org/spreadsheetml/2006/main" count="16" uniqueCount="16">
  <si>
    <t>(Dollars in Millions)</t>
  </si>
  <si>
    <t>Amount</t>
  </si>
  <si>
    <t>Percent</t>
  </si>
  <si>
    <t>Total</t>
  </si>
  <si>
    <t>Research</t>
  </si>
  <si>
    <t>Education</t>
  </si>
  <si>
    <t>Infrastructure</t>
  </si>
  <si>
    <t>Centers Funding (total)</t>
  </si>
  <si>
    <t>Research Resources</t>
  </si>
  <si>
    <t>Artificial Intelligence Research Institutes</t>
  </si>
  <si>
    <t>FY 2021
Actual</t>
  </si>
  <si>
    <t>FY 2023
Request</t>
  </si>
  <si>
    <t>Change over
FY 2021 Actual</t>
  </si>
  <si>
    <t>FY 2022 
(TBD)</t>
  </si>
  <si>
    <t>CNS Funding</t>
  </si>
  <si>
    <t>Mid-scale Research Infrastructure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</si>
</sst>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4" x14ac:knownFonts="1">
    <font>
      <sz val="10"/>
      <color theme="1"/>
      <name val="Arial"/>
      <family val="2"/>
    </font>
    <font>
      <sz val="10"/>
      <color theme="1"/>
      <name val="Open Sans"/>
    </font>
    <font>
      <sz val="9"/>
      <color theme="1"/>
      <name val="Open Sans"/>
    </font>
    <font>
      <b/>
      <sz val="9"/>
      <color theme="1"/>
      <name val="Open Sans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3" xfId="0" applyFont="1" applyBorder="1" applyAlignment="1" applyProtection="1">
      <alignment horizontal="right"/>
    </xf>
    <xf numFmtId="0" fontId="2" fillId="0" borderId="0" xfId="0" applyFont="1" applyAlignment="1" applyProtection="1">
      <alignment vertical="top"/>
      <protection locked="0"/>
    </xf>
    <xf numFmtId="165" fontId="2" fillId="0" borderId="0" xfId="0" applyNumberFormat="1" applyFont="1" applyAlignment="1" applyProtection="1">
      <alignment horizontal="right" vertical="top"/>
    </xf>
    <xf numFmtId="166" fontId="2" fillId="0" borderId="0" xfId="0" applyNumberFormat="1" applyFont="1" applyAlignment="1" applyProtection="1">
      <alignment horizontal="right" vertical="top"/>
      <protection locked="0"/>
    </xf>
    <xf numFmtId="166" fontId="2" fillId="0" borderId="0" xfId="0" applyNumberFormat="1" applyFont="1" applyAlignment="1" applyProtection="1">
      <alignment horizontal="right" vertical="top"/>
    </xf>
    <xf numFmtId="0" fontId="3" fillId="0" borderId="0" xfId="0" applyFont="1" applyAlignment="1" applyProtection="1">
      <alignment vertical="top"/>
      <protection locked="0"/>
    </xf>
    <xf numFmtId="0" fontId="3" fillId="0" borderId="4" xfId="0" applyFont="1" applyBorder="1" applyAlignment="1" applyProtection="1">
      <alignment vertical="top"/>
      <protection locked="0"/>
    </xf>
    <xf numFmtId="164" fontId="3" fillId="0" borderId="4" xfId="0" applyNumberFormat="1" applyFont="1" applyBorder="1" applyAlignment="1" applyProtection="1">
      <alignment horizontal="right" vertical="top"/>
      <protection locked="0"/>
    </xf>
    <xf numFmtId="164" fontId="3" fillId="0" borderId="4" xfId="0" applyNumberFormat="1" applyFont="1" applyBorder="1" applyAlignment="1" applyProtection="1">
      <alignment horizontal="right" vertical="top"/>
    </xf>
    <xf numFmtId="165" fontId="3" fillId="0" borderId="4" xfId="0" applyNumberFormat="1" applyFont="1" applyBorder="1" applyAlignment="1" applyProtection="1">
      <alignment horizontal="right" vertical="top"/>
    </xf>
    <xf numFmtId="166" fontId="3" fillId="0" borderId="0" xfId="0" applyNumberFormat="1" applyFont="1" applyAlignment="1" applyProtection="1">
      <alignment horizontal="right" vertical="top"/>
      <protection locked="0"/>
    </xf>
    <xf numFmtId="166" fontId="3" fillId="0" borderId="0" xfId="0" applyNumberFormat="1" applyFont="1" applyAlignment="1" applyProtection="1">
      <alignment horizontal="right" vertical="top"/>
    </xf>
    <xf numFmtId="165" fontId="3" fillId="0" borderId="0" xfId="0" applyNumberFormat="1" applyFont="1" applyAlignment="1" applyProtection="1">
      <alignment horizontal="right" vertical="top"/>
    </xf>
    <xf numFmtId="0" fontId="2" fillId="0" borderId="0" xfId="0" applyFont="1" applyAlignment="1" applyProtection="1">
      <alignment horizontal="left" vertical="top" indent="1"/>
      <protection locked="0"/>
    </xf>
    <xf numFmtId="0" fontId="2" fillId="0" borderId="1" xfId="0" applyFont="1" applyFill="1" applyBorder="1" applyAlignment="1" applyProtection="1">
      <alignment vertical="top"/>
      <protection locked="0"/>
    </xf>
    <xf numFmtId="166" fontId="2" fillId="0" borderId="1" xfId="0" applyNumberFormat="1" applyFont="1" applyFill="1" applyBorder="1" applyAlignment="1" applyProtection="1">
      <alignment horizontal="right" vertical="top"/>
      <protection locked="0"/>
    </xf>
    <xf numFmtId="166" fontId="2" fillId="0" borderId="1" xfId="0" applyNumberFormat="1" applyFont="1" applyFill="1" applyBorder="1" applyAlignment="1" applyProtection="1">
      <alignment horizontal="right" vertical="top"/>
    </xf>
    <xf numFmtId="165" fontId="2" fillId="0" borderId="1" xfId="0" applyNumberFormat="1" applyFont="1" applyFill="1" applyBorder="1" applyAlignment="1" applyProtection="1">
      <alignment horizontal="right" vertical="top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2" xfId="0" applyFont="1" applyBorder="1" applyAlignment="1" applyProtection="1">
      <alignment horizontal="right" wrapText="1"/>
    </xf>
    <xf numFmtId="0" fontId="2" fillId="0" borderId="3" xfId="0" applyFont="1" applyBorder="1" applyAlignment="1" applyProtection="1">
      <alignment horizontal="right"/>
    </xf>
    <xf numFmtId="0" fontId="2" fillId="0" borderId="2" xfId="0" applyFont="1" applyFill="1" applyBorder="1" applyAlignment="1" applyProtection="1">
      <alignment horizontal="right" wrapText="1"/>
    </xf>
    <xf numFmtId="0" fontId="2" fillId="0" borderId="3" xfId="0" applyFont="1" applyFill="1" applyBorder="1" applyAlignment="1" applyProtection="1">
      <alignment horizontal="right"/>
    </xf>
    <xf numFmtId="0" fontId="2" fillId="0" borderId="2" xfId="0" applyFont="1" applyFill="1" applyBorder="1" applyAlignment="1" applyProtection="1">
      <alignment horizontal="center" wrapText="1"/>
    </xf>
    <xf numFmtId="0" fontId="2" fillId="0" borderId="2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39982-7886-4065-A059-606AEB630835}">
  <sheetPr>
    <pageSetUpPr fitToPage="1"/>
  </sheetPr>
  <dimension ref="A1:F16"/>
  <sheetViews>
    <sheetView showGridLines="0" tabSelected="1" workbookViewId="0">
      <selection sqref="A1:F1"/>
    </sheetView>
  </sheetViews>
  <sheetFormatPr defaultColWidth="8.5703125" defaultRowHeight="16.5" x14ac:dyDescent="0.35"/>
  <cols>
    <col min="1" max="1" width="43.140625" style="2" customWidth="1"/>
    <col min="2" max="6" width="9.42578125" style="2" customWidth="1"/>
    <col min="7" max="16384" width="8.5703125" style="2"/>
  </cols>
  <sheetData>
    <row r="1" spans="1:6" s="10" customFormat="1" ht="15" customHeight="1" x14ac:dyDescent="0.2">
      <c r="A1" s="24" t="s">
        <v>14</v>
      </c>
      <c r="B1" s="24"/>
      <c r="C1" s="24"/>
      <c r="D1" s="24"/>
      <c r="E1" s="24"/>
      <c r="F1" s="24"/>
    </row>
    <row r="2" spans="1:6" s="6" customFormat="1" ht="14.1" customHeight="1" thickBot="1" x14ac:dyDescent="0.25">
      <c r="A2" s="25" t="s">
        <v>0</v>
      </c>
      <c r="B2" s="25"/>
      <c r="C2" s="25"/>
      <c r="D2" s="25"/>
      <c r="E2" s="25"/>
      <c r="F2" s="25"/>
    </row>
    <row r="3" spans="1:6" s="1" customFormat="1" ht="28.35" customHeight="1" x14ac:dyDescent="0.3">
      <c r="A3" s="3"/>
      <c r="B3" s="26" t="s">
        <v>10</v>
      </c>
      <c r="C3" s="28" t="s">
        <v>13</v>
      </c>
      <c r="D3" s="26" t="s">
        <v>11</v>
      </c>
      <c r="E3" s="30" t="s">
        <v>12</v>
      </c>
      <c r="F3" s="31"/>
    </row>
    <row r="4" spans="1:6" s="1" customFormat="1" ht="14.1" customHeight="1" x14ac:dyDescent="0.3">
      <c r="A4" s="4"/>
      <c r="B4" s="27"/>
      <c r="C4" s="29"/>
      <c r="D4" s="27"/>
      <c r="E4" s="5" t="s">
        <v>1</v>
      </c>
      <c r="F4" s="5" t="s">
        <v>2</v>
      </c>
    </row>
    <row r="5" spans="1:6" s="6" customFormat="1" ht="15" customHeight="1" x14ac:dyDescent="0.2">
      <c r="A5" s="11" t="s">
        <v>3</v>
      </c>
      <c r="B5" s="12">
        <v>238.02122800000001</v>
      </c>
      <c r="C5" s="12">
        <v>0</v>
      </c>
      <c r="D5" s="12">
        <v>266.06</v>
      </c>
      <c r="E5" s="13">
        <f>D5-B5</f>
        <v>28.038771999999994</v>
      </c>
      <c r="F5" s="14">
        <f>IF(B5=0,"N/A",E5/B5)</f>
        <v>0.1177994594666993</v>
      </c>
    </row>
    <row r="6" spans="1:6" s="6" customFormat="1" ht="15" customHeight="1" x14ac:dyDescent="0.2">
      <c r="A6" s="10" t="s">
        <v>4</v>
      </c>
      <c r="B6" s="15">
        <f>B5-B9-B10</f>
        <v>192.248525</v>
      </c>
      <c r="C6" s="15">
        <f>C5-C9-C10</f>
        <v>0</v>
      </c>
      <c r="D6" s="15">
        <f>D5-D9-D10</f>
        <v>226.96</v>
      </c>
      <c r="E6" s="16">
        <f t="shared" ref="E6:E12" si="0">D6-B6</f>
        <v>34.711475000000007</v>
      </c>
      <c r="F6" s="17">
        <f t="shared" ref="F6:F12" si="1">IF(B6=0,"N/A",E6/B6)</f>
        <v>0.18055522142497585</v>
      </c>
    </row>
    <row r="7" spans="1:6" s="6" customFormat="1" ht="14.1" customHeight="1" x14ac:dyDescent="0.2">
      <c r="A7" s="6" t="s">
        <v>7</v>
      </c>
      <c r="B7" s="8">
        <f>SUM(B8:B8)</f>
        <v>9</v>
      </c>
      <c r="C7" s="8">
        <f>SUM(C8:C8)</f>
        <v>0</v>
      </c>
      <c r="D7" s="8">
        <f>SUM(D8:D8)</f>
        <v>3.5</v>
      </c>
      <c r="E7" s="9">
        <f t="shared" si="0"/>
        <v>-5.5</v>
      </c>
      <c r="F7" s="7">
        <f t="shared" si="1"/>
        <v>-0.61111111111111116</v>
      </c>
    </row>
    <row r="8" spans="1:6" s="6" customFormat="1" ht="14.1" customHeight="1" x14ac:dyDescent="0.2">
      <c r="A8" s="18" t="s">
        <v>9</v>
      </c>
      <c r="B8" s="8">
        <v>9</v>
      </c>
      <c r="C8" s="8">
        <v>0</v>
      </c>
      <c r="D8" s="8">
        <v>3.5</v>
      </c>
      <c r="E8" s="9">
        <f t="shared" si="0"/>
        <v>-5.5</v>
      </c>
      <c r="F8" s="7">
        <f t="shared" si="1"/>
        <v>-0.61111111111111116</v>
      </c>
    </row>
    <row r="9" spans="1:6" s="6" customFormat="1" ht="15" customHeight="1" x14ac:dyDescent="0.2">
      <c r="A9" s="10" t="s">
        <v>5</v>
      </c>
      <c r="B9" s="15">
        <v>13.358324</v>
      </c>
      <c r="C9" s="15">
        <v>0</v>
      </c>
      <c r="D9" s="15">
        <v>16.100000000000001</v>
      </c>
      <c r="E9" s="16">
        <f t="shared" si="0"/>
        <v>2.7416760000000018</v>
      </c>
      <c r="F9" s="17">
        <f t="shared" si="1"/>
        <v>0.2052410167622826</v>
      </c>
    </row>
    <row r="10" spans="1:6" s="6" customFormat="1" ht="15" customHeight="1" x14ac:dyDescent="0.2">
      <c r="A10" s="10" t="s">
        <v>6</v>
      </c>
      <c r="B10" s="15">
        <v>32.414378999999997</v>
      </c>
      <c r="C10" s="15">
        <v>0</v>
      </c>
      <c r="D10" s="15">
        <v>23</v>
      </c>
      <c r="E10" s="16">
        <f t="shared" si="0"/>
        <v>-9.4143789999999967</v>
      </c>
      <c r="F10" s="17">
        <f t="shared" si="1"/>
        <v>-0.29043835761900599</v>
      </c>
    </row>
    <row r="11" spans="1:6" s="6" customFormat="1" ht="14.1" customHeight="1" x14ac:dyDescent="0.2">
      <c r="A11" s="6" t="s">
        <v>8</v>
      </c>
      <c r="B11" s="8">
        <v>31.413179</v>
      </c>
      <c r="C11" s="8">
        <v>0</v>
      </c>
      <c r="D11" s="8">
        <v>23</v>
      </c>
      <c r="E11" s="9">
        <f t="shared" si="0"/>
        <v>-8.4131789999999995</v>
      </c>
      <c r="F11" s="7">
        <f t="shared" si="1"/>
        <v>-0.267823227951555</v>
      </c>
    </row>
    <row r="12" spans="1:6" s="6" customFormat="1" ht="14.1" customHeight="1" thickBot="1" x14ac:dyDescent="0.25">
      <c r="A12" s="19" t="s">
        <v>15</v>
      </c>
      <c r="B12" s="20">
        <v>1</v>
      </c>
      <c r="C12" s="20">
        <v>0</v>
      </c>
      <c r="D12" s="20">
        <v>0</v>
      </c>
      <c r="E12" s="21">
        <f t="shared" si="0"/>
        <v>-1</v>
      </c>
      <c r="F12" s="22">
        <f t="shared" si="1"/>
        <v>-1</v>
      </c>
    </row>
    <row r="13" spans="1:6" ht="13.5" customHeight="1" x14ac:dyDescent="0.35">
      <c r="A13" s="23"/>
      <c r="B13" s="23"/>
      <c r="C13" s="23"/>
      <c r="D13" s="23"/>
      <c r="E13" s="23"/>
      <c r="F13" s="23"/>
    </row>
    <row r="14" spans="1:6" ht="13.5" customHeight="1" x14ac:dyDescent="0.35">
      <c r="A14" s="23"/>
      <c r="B14" s="23"/>
      <c r="C14" s="23"/>
      <c r="D14" s="23"/>
      <c r="E14" s="23"/>
      <c r="F14" s="23"/>
    </row>
    <row r="15" spans="1:6" ht="13.5" customHeight="1" x14ac:dyDescent="0.35">
      <c r="A15" s="23"/>
      <c r="B15" s="23"/>
      <c r="C15" s="23"/>
      <c r="D15" s="23"/>
      <c r="E15" s="23"/>
      <c r="F15" s="23"/>
    </row>
    <row r="16" spans="1:6" ht="13.5" customHeight="1" x14ac:dyDescent="0.35"/>
  </sheetData>
  <mergeCells count="9">
    <mergeCell ref="A13:F13"/>
    <mergeCell ref="A14:F14"/>
    <mergeCell ref="A15:F15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horizontalDpi="1200" verticalDpi="1200" r:id="rId1"/>
  <ignoredErrors>
    <ignoredError sqref="B6:D7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WNNNYYRNKDVH-1321847565-2595</_dlc_DocId>
    <_dlc_DocIdUrl xmlns="7c075b91-a788-4f5b-9c4e-5392c92c7fe8">
      <Url>https://collaboration.inside.nsf.gov/bfa/Budget/BDPlanning/BPLG/_layouts/15/DocIdRedir.aspx?ID=WNNNYYRNKDVH-1321847565-2595</Url>
      <Description>WNNNYYRNKDVH-1321847565-2595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A492347-88D7-4547-8A25-2F23F9C63B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C02BE80-0922-4612-BB33-56C8D97A4CC8}">
  <ds:schemaRefs>
    <ds:schemaRef ds:uri="7c075b91-a788-4f5b-9c4e-5392c92c7fe8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e257d72b-1bc7-45e7-84d8-ca60afca657e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32EC9FA-0A8F-4C72-A629-260E8BD1232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693FFB7-0DB8-4E6B-ADD8-61D7B2DEA2C8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CNS</vt:lpstr>
      <vt:lpstr>CNS!Print_Area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2022 Budget Request</dc:title>
  <dc:subject>FY 2022 Budget Request</dc:subject>
  <dc:creator>NSF</dc:creator>
  <cp:lastModifiedBy>Dufour, Mark Owen</cp:lastModifiedBy>
  <dcterms:created xsi:type="dcterms:W3CDTF">2018-11-16T16:51:05Z</dcterms:created>
  <dcterms:modified xsi:type="dcterms:W3CDTF">2022-03-28T16:57:38Z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0x01010050DF34A5064B9041B2AC259482B4C02C</vt:lpwstr>
  </property>
  <property fmtid="{D5CDD505-2E9C-101B-9397-08002B2CF9AE}" pid="3" name="_dlc_DocIdItemGuid">
    <vt:lpwstr>6fca86f6-14c8-471c-955f-a6940acad2aa</vt:lpwstr>
  </property>
</Properties>
</file>