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2023_Budget Cycle\FY_2023_Congressional\Production\PDF Production\Extracted Excel Files\"/>
    </mc:Choice>
  </mc:AlternateContent>
  <xr:revisionPtr revIDLastSave="0" documentId="13_ncr:1_{6A16F506-33D6-4417-A191-DB2A3B7C0E92}" xr6:coauthVersionLast="47" xr6:coauthVersionMax="47" xr10:uidLastSave="{00000000-0000-0000-0000-000000000000}"/>
  <bookViews>
    <workbookView xWindow="28690" yWindow="-110" windowWidth="29020" windowHeight="15820" tabRatio="875" xr2:uid="{2F0BD3C3-3DED-41D9-8C37-0B9F1CC0C743}"/>
  </bookViews>
  <sheets>
    <sheet name="ENG Funding" sheetId="1" r:id="rId1"/>
  </sheets>
  <definedNames>
    <definedName name="_xlnm.Print_Area" localSheetId="0">'ENG Funding'!$A$1:$G$11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1" l="1"/>
  <c r="F10" i="1" s="1"/>
  <c r="G10" i="1" s="1"/>
  <c r="D10" i="1"/>
  <c r="C10" i="1"/>
  <c r="B10" i="1"/>
  <c r="F9" i="1"/>
  <c r="G9" i="1" s="1"/>
  <c r="G8" i="1"/>
  <c r="F8" i="1"/>
  <c r="G7" i="1"/>
  <c r="F7" i="1"/>
  <c r="G6" i="1"/>
  <c r="F6" i="1"/>
  <c r="G5" i="1"/>
  <c r="F5" i="1"/>
</calcChain>
</file>

<file path=xl/sharedStrings.xml><?xml version="1.0" encoding="utf-8"?>
<sst xmlns="http://schemas.openxmlformats.org/spreadsheetml/2006/main" count="16" uniqueCount="16">
  <si>
    <t>(Dollars in Millions)</t>
  </si>
  <si>
    <t>Amount</t>
  </si>
  <si>
    <t>Percent</t>
  </si>
  <si>
    <t>Total</t>
  </si>
  <si>
    <t>FY 2021
Actual</t>
  </si>
  <si>
    <t>FY 2021
ARP
Actual</t>
  </si>
  <si>
    <t>FY 2023
Request</t>
  </si>
  <si>
    <t>Change over
FY 2021 Actual</t>
  </si>
  <si>
    <t>FY 2022 
(TBD)</t>
  </si>
  <si>
    <t>Chemical, Bioengineering, Environmental
    and Transport Systems (CBET)</t>
  </si>
  <si>
    <t>Civil, Mechanical, and Manufacturing
     Innovation (CMMI)</t>
  </si>
  <si>
    <t>Electrical, Communications, and Cyber
    Systems (ECCS)</t>
  </si>
  <si>
    <t>Engineering Education and Centers (EEC)</t>
  </si>
  <si>
    <t>Emerging Frontiers and Multidisciplinary
    Activities (EFMA)</t>
  </si>
  <si>
    <r>
      <t>ENG Funding</t>
    </r>
    <r>
      <rPr>
        <b/>
        <vertAlign val="superscript"/>
        <sz val="9"/>
        <color theme="1"/>
        <rFont val="Open Sans"/>
      </rPr>
      <t>1</t>
    </r>
  </si>
  <si>
    <r>
      <rPr>
        <vertAlign val="superscript"/>
        <sz val="8"/>
        <color theme="1"/>
        <rFont val="Open Sans"/>
      </rPr>
      <t xml:space="preserve">1 </t>
    </r>
    <r>
      <rPr>
        <sz val="8"/>
        <color theme="1"/>
        <rFont val="Open Sans"/>
      </rPr>
      <t xml:space="preserve">The Division of Industrial Innovation and Partnerships (IIP) was dissolved in FY 2022, with the bulk of its programs moving to the new Directorate for Technology, Innovation, and Partnerships (TIP) and the remainder to EEC.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</si>
</sst>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8" x14ac:knownFonts="1">
    <font>
      <sz val="10"/>
      <color theme="1"/>
      <name val="Arial"/>
      <family val="2"/>
    </font>
    <font>
      <sz val="10"/>
      <color theme="1"/>
      <name val="Open Sans"/>
    </font>
    <font>
      <sz val="9"/>
      <color theme="1"/>
      <name val="Open Sans"/>
    </font>
    <font>
      <b/>
      <sz val="9"/>
      <color theme="1"/>
      <name val="Open Sans"/>
    </font>
    <font>
      <sz val="9"/>
      <color rgb="FF000000"/>
      <name val="Open Sans"/>
    </font>
    <font>
      <b/>
      <vertAlign val="superscript"/>
      <sz val="9"/>
      <color theme="1"/>
      <name val="Open Sans"/>
    </font>
    <font>
      <sz val="8"/>
      <color theme="1"/>
      <name val="Open Sans"/>
    </font>
    <font>
      <vertAlign val="superscript"/>
      <sz val="8"/>
      <color theme="1"/>
      <name val="Open Sans"/>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s>
  <cellStyleXfs count="1">
    <xf numFmtId="0" fontId="0" fillId="0" borderId="0"/>
  </cellStyleXfs>
  <cellXfs count="29">
    <xf numFmtId="0" fontId="0" fillId="0" borderId="0" xfId="0"/>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vertical="top"/>
      <protection locked="0"/>
    </xf>
    <xf numFmtId="0" fontId="2" fillId="0" borderId="2" xfId="0" applyFont="1" applyBorder="1" applyProtection="1">
      <protection locked="0"/>
    </xf>
    <xf numFmtId="0" fontId="2" fillId="0" borderId="3" xfId="0" applyFont="1" applyBorder="1" applyProtection="1">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top"/>
    </xf>
    <xf numFmtId="165" fontId="2" fillId="0" borderId="0" xfId="0" applyNumberFormat="1" applyFont="1" applyAlignment="1" applyProtection="1">
      <alignment horizontal="right" vertical="top"/>
    </xf>
    <xf numFmtId="166" fontId="2" fillId="0" borderId="0" xfId="0" applyNumberFormat="1" applyFont="1" applyAlignment="1" applyProtection="1">
      <alignment horizontal="right" vertical="top"/>
      <protection locked="0"/>
    </xf>
    <xf numFmtId="166" fontId="2" fillId="0" borderId="0" xfId="0" applyNumberFormat="1" applyFont="1" applyAlignment="1" applyProtection="1">
      <alignment horizontal="right" vertical="top"/>
    </xf>
    <xf numFmtId="0" fontId="3" fillId="0" borderId="4" xfId="0" applyFont="1" applyBorder="1" applyAlignment="1" applyProtection="1">
      <alignment vertical="top"/>
      <protection locked="0"/>
    </xf>
    <xf numFmtId="164" fontId="3" fillId="0" borderId="4" xfId="0" applyNumberFormat="1" applyFont="1" applyBorder="1" applyAlignment="1" applyProtection="1">
      <alignment horizontal="right" vertical="top"/>
      <protection locked="0"/>
    </xf>
    <xf numFmtId="164" fontId="3" fillId="0" borderId="4" xfId="0" applyNumberFormat="1" applyFont="1" applyBorder="1" applyAlignment="1" applyProtection="1">
      <alignment horizontal="right" vertical="top"/>
    </xf>
    <xf numFmtId="165" fontId="3" fillId="0" borderId="4" xfId="0" applyNumberFormat="1" applyFont="1" applyBorder="1" applyAlignment="1" applyProtection="1">
      <alignment horizontal="right" vertical="top"/>
    </xf>
    <xf numFmtId="0" fontId="2" fillId="0" borderId="3" xfId="0" applyFont="1" applyBorder="1" applyAlignment="1" applyProtection="1">
      <alignment horizontal="right"/>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pplyProtection="1">
      <alignment vertical="top" wrapText="1"/>
      <protection locked="0"/>
    </xf>
    <xf numFmtId="0" fontId="1" fillId="0" borderId="0" xfId="0" applyFont="1" applyAlignment="1" applyProtection="1">
      <alignment vertical="center"/>
      <protection locked="0"/>
    </xf>
    <xf numFmtId="0" fontId="3" fillId="0" borderId="0" xfId="0" applyFont="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2" xfId="0" applyFont="1" applyBorder="1" applyAlignment="1" applyProtection="1">
      <alignment horizontal="right" wrapText="1"/>
    </xf>
    <xf numFmtId="0" fontId="2" fillId="0" borderId="3" xfId="0" applyFont="1" applyBorder="1" applyAlignment="1" applyProtection="1">
      <alignment horizontal="right"/>
    </xf>
    <xf numFmtId="0" fontId="2" fillId="0" borderId="2" xfId="0" applyFont="1" applyFill="1" applyBorder="1" applyAlignment="1" applyProtection="1">
      <alignment horizontal="right" wrapText="1"/>
    </xf>
    <xf numFmtId="0" fontId="2" fillId="0" borderId="3" xfId="0" applyFont="1" applyFill="1" applyBorder="1" applyAlignment="1" applyProtection="1">
      <alignment horizontal="right"/>
    </xf>
    <xf numFmtId="0" fontId="2" fillId="0" borderId="2" xfId="0" applyFont="1" applyFill="1" applyBorder="1" applyAlignment="1" applyProtection="1">
      <alignment horizontal="center" wrapText="1"/>
    </xf>
    <xf numFmtId="0" fontId="2" fillId="0" borderId="2"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2219-4AC8-4064-A586-85C698DD56FE}">
  <dimension ref="A1:G13"/>
  <sheetViews>
    <sheetView showGridLines="0" tabSelected="1" zoomScaleNormal="100" workbookViewId="0">
      <selection sqref="A1:G1"/>
    </sheetView>
  </sheetViews>
  <sheetFormatPr defaultColWidth="8.7265625" defaultRowHeight="15.5" x14ac:dyDescent="0.45"/>
  <cols>
    <col min="1" max="1" width="36" style="2" customWidth="1"/>
    <col min="2" max="7" width="9.26953125" style="2" customWidth="1"/>
    <col min="8" max="8" width="3" style="2" customWidth="1"/>
    <col min="9" max="16384" width="8.7265625" style="2"/>
  </cols>
  <sheetData>
    <row r="1" spans="1:7" s="3" customFormat="1" ht="15" customHeight="1" x14ac:dyDescent="0.25">
      <c r="A1" s="21" t="s">
        <v>14</v>
      </c>
      <c r="B1" s="21"/>
      <c r="C1" s="21"/>
      <c r="D1" s="21"/>
      <c r="E1" s="21"/>
      <c r="F1" s="21"/>
      <c r="G1" s="21"/>
    </row>
    <row r="2" spans="1:7" s="3" customFormat="1" ht="13.9" customHeight="1" thickBot="1" x14ac:dyDescent="0.3">
      <c r="A2" s="22" t="s">
        <v>0</v>
      </c>
      <c r="B2" s="22"/>
      <c r="C2" s="22"/>
      <c r="D2" s="22"/>
      <c r="E2" s="22"/>
      <c r="F2" s="22"/>
      <c r="G2" s="22"/>
    </row>
    <row r="3" spans="1:7" ht="28.15" customHeight="1" x14ac:dyDescent="0.45">
      <c r="A3" s="4"/>
      <c r="B3" s="23" t="s">
        <v>4</v>
      </c>
      <c r="C3" s="23" t="s">
        <v>5</v>
      </c>
      <c r="D3" s="25" t="s">
        <v>8</v>
      </c>
      <c r="E3" s="23" t="s">
        <v>6</v>
      </c>
      <c r="F3" s="27" t="s">
        <v>7</v>
      </c>
      <c r="G3" s="28"/>
    </row>
    <row r="4" spans="1:7" ht="13.9" customHeight="1" x14ac:dyDescent="0.45">
      <c r="A4" s="5"/>
      <c r="B4" s="24"/>
      <c r="C4" s="24"/>
      <c r="D4" s="26"/>
      <c r="E4" s="24"/>
      <c r="F4" s="15" t="s">
        <v>1</v>
      </c>
      <c r="G4" s="15" t="s">
        <v>2</v>
      </c>
    </row>
    <row r="5" spans="1:7" s="3" customFormat="1" ht="31.5" customHeight="1" x14ac:dyDescent="0.25">
      <c r="A5" s="16" t="s">
        <v>9</v>
      </c>
      <c r="B5" s="6">
        <v>199.87</v>
      </c>
      <c r="C5" s="6">
        <v>0</v>
      </c>
      <c r="D5" s="6">
        <v>0</v>
      </c>
      <c r="E5" s="6">
        <v>226.17</v>
      </c>
      <c r="F5" s="7">
        <f t="shared" ref="F5:F10" si="0">E5-B5</f>
        <v>26.299999999999983</v>
      </c>
      <c r="G5" s="8">
        <f t="shared" ref="G5:G10" si="1">IF(B5=0,"N/A",F5/B5)</f>
        <v>0.13158553059488659</v>
      </c>
    </row>
    <row r="6" spans="1:7" s="3" customFormat="1" ht="31.5" customHeight="1" x14ac:dyDescent="0.25">
      <c r="A6" s="17" t="s">
        <v>10</v>
      </c>
      <c r="B6" s="9">
        <v>241.58</v>
      </c>
      <c r="C6" s="9">
        <v>3</v>
      </c>
      <c r="D6" s="9">
        <v>0</v>
      </c>
      <c r="E6" s="9">
        <v>265.86</v>
      </c>
      <c r="F6" s="10">
        <f>E6-B6</f>
        <v>24.28</v>
      </c>
      <c r="G6" s="8">
        <f t="shared" si="1"/>
        <v>0.10050500869277258</v>
      </c>
    </row>
    <row r="7" spans="1:7" s="3" customFormat="1" ht="31.5" customHeight="1" x14ac:dyDescent="0.25">
      <c r="A7" s="17" t="s">
        <v>11</v>
      </c>
      <c r="B7" s="9">
        <v>124</v>
      </c>
      <c r="C7" s="9">
        <v>0</v>
      </c>
      <c r="D7" s="9">
        <v>0</v>
      </c>
      <c r="E7" s="9">
        <v>137.19999999999999</v>
      </c>
      <c r="F7" s="10">
        <f t="shared" si="0"/>
        <v>13.199999999999989</v>
      </c>
      <c r="G7" s="8">
        <f t="shared" si="1"/>
        <v>0.10645161290322572</v>
      </c>
    </row>
    <row r="8" spans="1:7" s="3" customFormat="1" ht="18.649999999999999" customHeight="1" x14ac:dyDescent="0.25">
      <c r="A8" s="17" t="s">
        <v>12</v>
      </c>
      <c r="B8" s="9">
        <v>127.23</v>
      </c>
      <c r="C8" s="9">
        <v>0</v>
      </c>
      <c r="D8" s="9">
        <v>0</v>
      </c>
      <c r="E8" s="9">
        <v>144.46</v>
      </c>
      <c r="F8" s="10">
        <f t="shared" si="0"/>
        <v>17.230000000000004</v>
      </c>
      <c r="G8" s="8">
        <f>IF(B8=0,"N/A",F8/B8)</f>
        <v>0.13542403521182114</v>
      </c>
    </row>
    <row r="9" spans="1:7" s="3" customFormat="1" ht="31.5" customHeight="1" x14ac:dyDescent="0.25">
      <c r="A9" s="18" t="s">
        <v>13</v>
      </c>
      <c r="B9" s="9">
        <v>71.760000000000005</v>
      </c>
      <c r="C9" s="9">
        <v>0</v>
      </c>
      <c r="D9" s="9">
        <v>0</v>
      </c>
      <c r="E9" s="9">
        <v>166.59</v>
      </c>
      <c r="F9" s="10">
        <f t="shared" si="0"/>
        <v>94.83</v>
      </c>
      <c r="G9" s="8">
        <f t="shared" si="1"/>
        <v>1.3214882943143811</v>
      </c>
    </row>
    <row r="10" spans="1:7" s="3" customFormat="1" ht="15" customHeight="1" thickBot="1" x14ac:dyDescent="0.3">
      <c r="A10" s="11" t="s">
        <v>3</v>
      </c>
      <c r="B10" s="12">
        <f>SUM(B5:B9)</f>
        <v>764.44</v>
      </c>
      <c r="C10" s="12">
        <f>SUM(C5:C9)</f>
        <v>3</v>
      </c>
      <c r="D10" s="12">
        <f>SUM(D5:D9)</f>
        <v>0</v>
      </c>
      <c r="E10" s="12">
        <f>SUM(E5:E9)</f>
        <v>940.28000000000009</v>
      </c>
      <c r="F10" s="13">
        <f t="shared" si="0"/>
        <v>175.84000000000003</v>
      </c>
      <c r="G10" s="14">
        <f t="shared" si="1"/>
        <v>0.23002459316623936</v>
      </c>
    </row>
    <row r="11" spans="1:7" s="1" customFormat="1" ht="28.5" customHeight="1" x14ac:dyDescent="0.25">
      <c r="A11" s="19" t="s">
        <v>15</v>
      </c>
      <c r="B11" s="19"/>
      <c r="C11" s="19"/>
      <c r="D11" s="19"/>
      <c r="E11" s="19"/>
      <c r="F11" s="19"/>
      <c r="G11" s="19"/>
    </row>
    <row r="12" spans="1:7" s="1" customFormat="1" x14ac:dyDescent="0.25">
      <c r="A12" s="20"/>
      <c r="B12" s="20"/>
      <c r="C12" s="20"/>
      <c r="D12" s="20"/>
      <c r="E12" s="20"/>
      <c r="F12" s="20"/>
      <c r="G12" s="20"/>
    </row>
    <row r="13" spans="1:7" s="1" customFormat="1" x14ac:dyDescent="0.25">
      <c r="A13" s="20"/>
      <c r="B13" s="20"/>
      <c r="C13" s="20"/>
      <c r="D13" s="20"/>
      <c r="E13" s="20"/>
      <c r="F13" s="20"/>
      <c r="G13" s="20"/>
    </row>
  </sheetData>
  <mergeCells count="10">
    <mergeCell ref="A11:G11"/>
    <mergeCell ref="A12:G12"/>
    <mergeCell ref="A13:G13"/>
    <mergeCell ref="A1:G1"/>
    <mergeCell ref="A2:G2"/>
    <mergeCell ref="B3:B4"/>
    <mergeCell ref="D3:D4"/>
    <mergeCell ref="E3:E4"/>
    <mergeCell ref="F3:G3"/>
    <mergeCell ref="C3:C4"/>
  </mergeCells>
  <printOptions horizontalCentered="1"/>
  <pageMargins left="0.7" right="0.7" top="0.75" bottom="0.75" header="0.3" footer="0.3"/>
  <pageSetup orientation="landscape" r:id="rId1"/>
  <ignoredErrors>
    <ignoredError sqref="C10:D10 B10 E1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WNNNYYRNKDVH-1321847565-3814</_dlc_DocId>
    <_dlc_DocIdUrl xmlns="7c075b91-a788-4f5b-9c4e-5392c92c7fe8">
      <Url>https://collaboration.inside.nsf.gov/bfa/Budget/BDPlanning/BPLG/_layouts/15/DocIdRedir.aspx?ID=WNNNYYRNKDVH-1321847565-3814</Url>
      <Description>WNNNYYRNKDVH-1321847565-3814</Description>
    </_dlc_DocIdUrl>
  </documentManagement>
</p:properties>
</file>

<file path=customXml/itemProps1.xml><?xml version="1.0" encoding="utf-8"?>
<ds:datastoreItem xmlns:ds="http://schemas.openxmlformats.org/officeDocument/2006/customXml" ds:itemID="{9A492347-88D7-4547-8A25-2F23F9C6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3FFB7-0DB8-4E6B-ADD8-61D7B2DEA2C8}">
  <ds:schemaRefs>
    <ds:schemaRef ds:uri="http://schemas.microsoft.com/sharepoint/events"/>
  </ds:schemaRefs>
</ds:datastoreItem>
</file>

<file path=customXml/itemProps3.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4.xml><?xml version="1.0" encoding="utf-8"?>
<ds:datastoreItem xmlns:ds="http://schemas.openxmlformats.org/officeDocument/2006/customXml" ds:itemID="{6C02BE80-0922-4612-BB33-56C8D97A4CC8}">
  <ds:schemaRefs>
    <ds:schemaRef ds:uri="7c075b91-a788-4f5b-9c4e-5392c92c7fe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57d72b-1bc7-45e7-84d8-ca60afca65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 Funding</vt:lpstr>
      <vt:lpstr>'ENG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Chantel</cp:lastModifiedBy>
  <cp:lastPrinted>2022-03-29T13:36:25Z</cp:lastPrinted>
  <dcterms:created xsi:type="dcterms:W3CDTF">2018-11-16T16:51:05Z</dcterms:created>
  <dcterms:modified xsi:type="dcterms:W3CDTF">2022-03-29T13:36:28Z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1ab0f3ae-2abe-4074-b212-9b1f4e9a90d6</vt:lpwstr>
  </property>
</Properties>
</file>