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C9FEFB78-929E-4296-8515-B7A659A521F8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Geoscienc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D9" i="1"/>
  <c r="C9" i="1"/>
  <c r="B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<sst xmlns="http://schemas.openxmlformats.org/spreadsheetml/2006/main" count="15" uniqueCount="15">
  <si>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</si>
  <si>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</si>
  <si>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</si>
  <si>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</si>
  <si>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FY 2021
Actual</t>
  </si>
  <si>
    <t>FY 2021
ARP
Actual</t>
  </si>
  <si>
    <t>FY 2023
Request</t>
  </si>
  <si>
    <t>Change over
FY 2021 Actual</t>
  </si>
  <si>
    <t>FY 2022 
(TBD)</t>
  </si>
  <si>
    <t>GEO Funding</t>
  </si>
  <si>
    <t>Atmospheric and Geospace Sciences (AGS)</t>
  </si>
  <si>
    <t>Earth Sciences (EAR)</t>
  </si>
  <si>
    <r>
      <t>Research, Innovation, Synergies, and Education (RISE)</t>
    </r>
    <r>
      <rPr>
        <vertAlign val="superscript"/>
        <sz val="9"/>
        <color theme="1"/>
        <rFont val="Open Sans"/>
        <family val="2"/>
      </rPr>
      <t>1</t>
    </r>
  </si>
  <si>
    <t>Ocean Sciences (OCE)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</si>
  <si>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The Division of Integrative and Collaborative Education and Research (ICER) has been renamed the Division of Resarch, Innovation, Synergies, and Education (RISE).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</si>
</sst>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164" fontId="4" fillId="0" borderId="4" xfId="0" applyNumberFormat="1" applyFont="1" applyBorder="1" applyAlignment="1" applyProtection="1">
      <alignment horizontal="right" vertical="top"/>
    </xf>
    <xf numFmtId="165" fontId="4" fillId="0" borderId="4" xfId="0" applyNumberFormat="1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G12"/>
  <sheetViews>
    <sheetView showGridLines="0" tabSelected="1" zoomScaleNormal="100" workbookViewId="0">
      <selection sqref="A1:G1"/>
    </sheetView>
  </sheetViews>
  <sheetFormatPr defaultColWidth="8.54296875" defaultRowHeight="15.5" x14ac:dyDescent="0.45"/>
  <cols>
    <col min="1" max="1" width="45.453125" style="2" customWidth="1"/>
    <col min="2" max="7" width="8.81640625" style="2" customWidth="1"/>
    <col min="8" max="16384" width="8.54296875" style="2"/>
  </cols>
  <sheetData>
    <row r="1" spans="1:7" s="3" customFormat="1" ht="15" customHeight="1" x14ac:dyDescent="0.25">
      <c r="A1" s="20" t="s">
        <v>9</v>
      </c>
      <c r="B1" s="20"/>
      <c r="C1" s="20"/>
      <c r="D1" s="20"/>
      <c r="E1" s="20"/>
      <c r="F1" s="20"/>
      <c r="G1" s="20"/>
    </row>
    <row r="2" spans="1:7" s="3" customFormat="1" ht="14.25" customHeight="1" thickBot="1" x14ac:dyDescent="0.3">
      <c r="A2" s="21" t="s">
        <v>0</v>
      </c>
      <c r="B2" s="21"/>
      <c r="C2" s="21"/>
      <c r="D2" s="21"/>
      <c r="E2" s="21"/>
      <c r="F2" s="21"/>
      <c r="G2" s="21"/>
    </row>
    <row r="3" spans="1:7" ht="30" customHeight="1" x14ac:dyDescent="0.45">
      <c r="A3" s="4"/>
      <c r="B3" s="22" t="s">
        <v>4</v>
      </c>
      <c r="C3" s="22" t="s">
        <v>5</v>
      </c>
      <c r="D3" s="24" t="s">
        <v>8</v>
      </c>
      <c r="E3" s="22" t="s">
        <v>6</v>
      </c>
      <c r="F3" s="26" t="s">
        <v>7</v>
      </c>
      <c r="G3" s="27"/>
    </row>
    <row r="4" spans="1:7" ht="14.25" customHeight="1" x14ac:dyDescent="0.45">
      <c r="A4" s="5"/>
      <c r="B4" s="23"/>
      <c r="C4" s="23"/>
      <c r="D4" s="25"/>
      <c r="E4" s="23"/>
      <c r="F4" s="6" t="s">
        <v>1</v>
      </c>
      <c r="G4" s="6" t="s">
        <v>2</v>
      </c>
    </row>
    <row r="5" spans="1:7" s="3" customFormat="1" ht="14.15" customHeight="1" x14ac:dyDescent="0.25">
      <c r="A5" s="13" t="s">
        <v>10</v>
      </c>
      <c r="B5" s="8">
        <v>283.35000000000002</v>
      </c>
      <c r="C5" s="8">
        <v>17.29</v>
      </c>
      <c r="D5" s="8">
        <v>0</v>
      </c>
      <c r="E5" s="8">
        <v>301.37</v>
      </c>
      <c r="F5" s="9">
        <f>E5-B5</f>
        <v>18.019999999999982</v>
      </c>
      <c r="G5" s="10">
        <f>IF(B5=0,"N/A",F5/B5)</f>
        <v>6.3596259043585596E-2</v>
      </c>
    </row>
    <row r="6" spans="1:7" s="3" customFormat="1" ht="14.15" customHeight="1" x14ac:dyDescent="0.25">
      <c r="A6" s="7" t="s">
        <v>11</v>
      </c>
      <c r="B6" s="11">
        <v>201.65</v>
      </c>
      <c r="C6" s="11">
        <v>16.739999999999998</v>
      </c>
      <c r="D6" s="11">
        <v>0</v>
      </c>
      <c r="E6" s="11">
        <v>206.36</v>
      </c>
      <c r="F6" s="12">
        <f t="shared" ref="F6:F9" si="0">E6-B6</f>
        <v>4.710000000000008</v>
      </c>
      <c r="G6" s="10">
        <f t="shared" ref="G6:G9" si="1">IF(B6=0,"N/A",F6/B6)</f>
        <v>2.3357302256384865E-2</v>
      </c>
    </row>
    <row r="7" spans="1:7" s="3" customFormat="1" ht="14.15" customHeight="1" x14ac:dyDescent="0.25">
      <c r="A7" s="13" t="s">
        <v>12</v>
      </c>
      <c r="B7" s="11">
        <v>116.27</v>
      </c>
      <c r="C7" s="11">
        <v>15</v>
      </c>
      <c r="D7" s="11">
        <v>0</v>
      </c>
      <c r="E7" s="11">
        <v>299.54000000000002</v>
      </c>
      <c r="F7" s="12">
        <f t="shared" si="0"/>
        <v>183.27000000000004</v>
      </c>
      <c r="G7" s="10">
        <f t="shared" si="1"/>
        <v>1.5762449471058746</v>
      </c>
    </row>
    <row r="8" spans="1:7" s="3" customFormat="1" ht="14.15" customHeight="1" x14ac:dyDescent="0.25">
      <c r="A8" s="13" t="s">
        <v>13</v>
      </c>
      <c r="B8" s="11">
        <v>402.99</v>
      </c>
      <c r="C8" s="11">
        <v>22.01</v>
      </c>
      <c r="D8" s="11">
        <v>0</v>
      </c>
      <c r="E8" s="11">
        <v>431.78</v>
      </c>
      <c r="F8" s="12">
        <f t="shared" si="0"/>
        <v>28.789999999999964</v>
      </c>
      <c r="G8" s="10">
        <f t="shared" si="1"/>
        <v>7.1440978684334508E-2</v>
      </c>
    </row>
    <row r="9" spans="1:7" s="3" customFormat="1" ht="15" customHeight="1" x14ac:dyDescent="0.25">
      <c r="A9" s="14" t="s">
        <v>3</v>
      </c>
      <c r="B9" s="15">
        <f>SUM(B5:B8)</f>
        <v>1004.26</v>
      </c>
      <c r="C9" s="15">
        <f>SUM(C5:C8)</f>
        <v>71.040000000000006</v>
      </c>
      <c r="D9" s="15">
        <f>SUM(D5:D8)</f>
        <v>0</v>
      </c>
      <c r="E9" s="15">
        <f>SUM(E5:E8)</f>
        <v>1239.05</v>
      </c>
      <c r="F9" s="16">
        <f t="shared" si="0"/>
        <v>234.78999999999996</v>
      </c>
      <c r="G9" s="17">
        <f t="shared" si="1"/>
        <v>0.23379403740067309</v>
      </c>
    </row>
    <row r="10" spans="1:7" s="1" customFormat="1" ht="28" customHeight="1" x14ac:dyDescent="0.25">
      <c r="A10" s="18" t="s">
        <v>14</v>
      </c>
      <c r="B10" s="18"/>
      <c r="C10" s="18"/>
      <c r="D10" s="18"/>
      <c r="E10" s="18"/>
      <c r="F10" s="18"/>
      <c r="G10" s="18"/>
    </row>
    <row r="11" spans="1:7" s="1" customFormat="1" x14ac:dyDescent="0.25">
      <c r="A11" s="19"/>
      <c r="B11" s="19"/>
      <c r="C11" s="19"/>
      <c r="D11" s="19"/>
      <c r="E11" s="19"/>
      <c r="F11" s="19"/>
      <c r="G11" s="19"/>
    </row>
    <row r="12" spans="1:7" s="1" customFormat="1" x14ac:dyDescent="0.25">
      <c r="A12" s="19"/>
      <c r="B12" s="19"/>
      <c r="C12" s="19"/>
      <c r="D12" s="19"/>
      <c r="E12" s="19"/>
      <c r="F12" s="19"/>
      <c r="G12" s="19"/>
    </row>
  </sheetData>
  <mergeCells count="10">
    <mergeCell ref="A10:G10"/>
    <mergeCell ref="A11:G11"/>
    <mergeCell ref="A12:G12"/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scale="93" orientation="portrait" r:id="rId1"/>
  <ignoredErrors>
    <ignoredError sqref="C9:E9 B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WNNNYYRNKDVH-1321847565-3814</_dlc_DocId>
    <_dlc_DocIdUrl xmlns="7c075b91-a788-4f5b-9c4e-5392c92c7fe8">
      <Url>https://collaboration.inside.nsf.gov/bfa/Budget/BDPlanning/BPLG/_layouts/15/DocIdRedir.aspx?ID=WNNNYYRNKDVH-1321847565-3814</Url>
      <Description>WNNNYYRNKDVH-1321847565-3814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Geosciences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2022-03-29T13:43:09Z</cp:lastPrinted>
  <dcterms:created xsi:type="dcterms:W3CDTF">2018-11-16T16:51:05Z</dcterms:created>
  <dcterms:modified xsi:type="dcterms:W3CDTF">2022-03-29T13:43:16Z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1ab0f3ae-2abe-4074-b212-9b1f4e9a90d6</vt:lpwstr>
  </property>
</Properties>
</file>