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55B7ABE-93C4-4DD8-8CD9-7B1A7DBCE41E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EAR" sheetId="9" r:id="rId1"/>
  </sheets>
  <definedNames>
    <definedName name="_xlnm.Print_Area" localSheetId="0">EAR!$A$1:$F$13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9" l="1"/>
  <c r="E13" i="9" s="1"/>
  <c r="F13" i="9" s="1"/>
  <c r="E12" i="9"/>
  <c r="F12" i="9" s="1"/>
  <c r="E11" i="9"/>
  <c r="F11" i="9" s="1"/>
  <c r="E10" i="9"/>
  <c r="F10" i="9" s="1"/>
  <c r="D9" i="9"/>
  <c r="E9" i="9" s="1"/>
  <c r="B9" i="9"/>
  <c r="F9" i="9" s="1"/>
  <c r="F8" i="9"/>
  <c r="E8" i="9"/>
  <c r="E7" i="9"/>
  <c r="F7" i="9" s="1"/>
  <c r="C6" i="9"/>
  <c r="B6" i="9"/>
  <c r="E5" i="9"/>
  <c r="F5" i="9" s="1"/>
  <c r="D6" i="9" l="1"/>
  <c r="E6" i="9" s="1"/>
  <c r="F6" i="9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<sst xmlns="http://schemas.openxmlformats.org/spreadsheetml/2006/main" count="17" uniqueCount="17">
  <si>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</si>
  <si>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</si>
  <si>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</si>
  <si>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</si>
  <si>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</si>
  <si>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</si>
  <si>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</si>
  <si>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</si>
  <si>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Research Resources</t>
  </si>
  <si>
    <t>FY 2021
Actual</t>
  </si>
  <si>
    <t>FY 2023
Request</t>
  </si>
  <si>
    <t>Change over
FY 2021 Actual</t>
  </si>
  <si>
    <t>FY 2022 
(TBD)</t>
  </si>
  <si>
    <t>Geodetic Facility for the Advancement of Geoscience (GAGE)</t>
  </si>
  <si>
    <t>Seismic Facility for the Advancement of Geoscience (SAGE)</t>
  </si>
  <si>
    <t>EAR Funding</t>
  </si>
  <si>
    <t>National Nanoscale Coordinated Infrastructure (NNCI)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</si>
</sst>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ColWidth="8.54296875" defaultRowHeight="15.5" x14ac:dyDescent="0.45"/>
  <cols>
    <col min="1" max="1" width="47.81640625" style="1" bestFit="1" customWidth="1"/>
    <col min="2" max="6" width="8.1796875" style="1" customWidth="1"/>
    <col min="7" max="16384" width="8.54296875" style="1"/>
  </cols>
  <sheetData>
    <row r="1" spans="1:6" s="11" customFormat="1" ht="15" customHeight="1" x14ac:dyDescent="0.25">
      <c r="A1" s="24" t="s">
        <v>15</v>
      </c>
      <c r="B1" s="24"/>
      <c r="C1" s="24"/>
      <c r="D1" s="24"/>
      <c r="E1" s="24"/>
      <c r="F1" s="24"/>
    </row>
    <row r="2" spans="1:6" s="6" customFormat="1" ht="14.25" customHeight="1" thickBot="1" x14ac:dyDescent="0.3">
      <c r="A2" s="25" t="s">
        <v>0</v>
      </c>
      <c r="B2" s="25"/>
      <c r="C2" s="25"/>
      <c r="D2" s="25"/>
      <c r="E2" s="25"/>
      <c r="F2" s="25"/>
    </row>
    <row r="3" spans="1:6" s="2" customFormat="1" ht="28.4" customHeight="1" x14ac:dyDescent="0.45">
      <c r="A3" s="3"/>
      <c r="B3" s="26" t="s">
        <v>9</v>
      </c>
      <c r="C3" s="28" t="s">
        <v>12</v>
      </c>
      <c r="D3" s="26" t="s">
        <v>10</v>
      </c>
      <c r="E3" s="30" t="s">
        <v>11</v>
      </c>
      <c r="F3" s="31"/>
    </row>
    <row r="4" spans="1:6" s="2" customFormat="1" ht="14.25" customHeight="1" x14ac:dyDescent="0.45">
      <c r="A4" s="4"/>
      <c r="B4" s="27"/>
      <c r="C4" s="29"/>
      <c r="D4" s="27"/>
      <c r="E4" s="5" t="s">
        <v>1</v>
      </c>
      <c r="F4" s="5" t="s">
        <v>2</v>
      </c>
    </row>
    <row r="5" spans="1:6" s="6" customFormat="1" ht="15" customHeight="1" x14ac:dyDescent="0.25">
      <c r="A5" s="12" t="s">
        <v>3</v>
      </c>
      <c r="B5" s="13">
        <v>201.65</v>
      </c>
      <c r="C5" s="13">
        <v>0</v>
      </c>
      <c r="D5" s="13">
        <v>206.36</v>
      </c>
      <c r="E5" s="14">
        <f>D5-B5</f>
        <v>4.710000000000008</v>
      </c>
      <c r="F5" s="15">
        <f>IF(B5=0,"N/A",E5/B5)</f>
        <v>2.3357302256384865E-2</v>
      </c>
    </row>
    <row r="6" spans="1:6" s="6" customFormat="1" ht="15" customHeight="1" x14ac:dyDescent="0.25">
      <c r="A6" s="11" t="s">
        <v>4</v>
      </c>
      <c r="B6" s="16">
        <f>B5-B8-B9</f>
        <v>134.58000000000001</v>
      </c>
      <c r="C6" s="16">
        <f>C5-C8-C9</f>
        <v>0</v>
      </c>
      <c r="D6" s="16">
        <f>D5-D8-D9</f>
        <v>134.59000000000003</v>
      </c>
      <c r="E6" s="17">
        <f t="shared" ref="E6:E13" si="0">D6-B6</f>
        <v>1.0000000000019327E-2</v>
      </c>
      <c r="F6" s="18">
        <f t="shared" ref="F6:F13" si="1">IF(B6=0,"N/A",E6/B6)</f>
        <v>7.4305245950507696E-5</v>
      </c>
    </row>
    <row r="7" spans="1:6" s="6" customFormat="1" ht="14.15" customHeight="1" x14ac:dyDescent="0.25">
      <c r="A7" s="6" t="s">
        <v>7</v>
      </c>
      <c r="B7" s="8">
        <v>14.11</v>
      </c>
      <c r="C7" s="8">
        <v>0</v>
      </c>
      <c r="D7" s="8">
        <v>14.11</v>
      </c>
      <c r="E7" s="9">
        <f t="shared" si="0"/>
        <v>0</v>
      </c>
      <c r="F7" s="7">
        <f t="shared" si="1"/>
        <v>0</v>
      </c>
    </row>
    <row r="8" spans="1:6" s="6" customFormat="1" ht="15" customHeight="1" x14ac:dyDescent="0.25">
      <c r="A8" s="11" t="s">
        <v>5</v>
      </c>
      <c r="B8" s="16">
        <v>7.92</v>
      </c>
      <c r="C8" s="16">
        <v>0</v>
      </c>
      <c r="D8" s="16">
        <v>9.1999999999999993</v>
      </c>
      <c r="E8" s="17">
        <f t="shared" si="0"/>
        <v>1.2799999999999994</v>
      </c>
      <c r="F8" s="18">
        <f t="shared" si="1"/>
        <v>0.16161616161616155</v>
      </c>
    </row>
    <row r="9" spans="1:6" s="6" customFormat="1" ht="15" customHeight="1" x14ac:dyDescent="0.25">
      <c r="A9" s="11" t="s">
        <v>6</v>
      </c>
      <c r="B9" s="16">
        <f>59.15</f>
        <v>59.15</v>
      </c>
      <c r="C9" s="16">
        <v>0</v>
      </c>
      <c r="D9" s="16">
        <f>SUM(D10:D13)</f>
        <v>62.569999999999993</v>
      </c>
      <c r="E9" s="17">
        <f t="shared" ref="E9" si="2">D9-B9</f>
        <v>3.4199999999999946</v>
      </c>
      <c r="F9" s="18">
        <f t="shared" si="1"/>
        <v>5.7819103972950037E-2</v>
      </c>
    </row>
    <row r="10" spans="1:6" s="6" customFormat="1" ht="14.15" customHeight="1" x14ac:dyDescent="0.25">
      <c r="A10" s="10" t="s">
        <v>13</v>
      </c>
      <c r="B10" s="8">
        <v>13.13</v>
      </c>
      <c r="C10" s="8">
        <v>0</v>
      </c>
      <c r="D10" s="8">
        <v>13.25</v>
      </c>
      <c r="E10" s="9">
        <f t="shared" si="0"/>
        <v>0.11999999999999922</v>
      </c>
      <c r="F10" s="7">
        <f t="shared" si="1"/>
        <v>9.1393754760090793E-3</v>
      </c>
    </row>
    <row r="11" spans="1:6" s="6" customFormat="1" ht="14.15" customHeight="1" x14ac:dyDescent="0.25">
      <c r="A11" s="10" t="s">
        <v>16</v>
      </c>
      <c r="B11" s="8">
        <v>0.4</v>
      </c>
      <c r="C11" s="8">
        <v>0</v>
      </c>
      <c r="D11" s="8">
        <v>0.3</v>
      </c>
      <c r="E11" s="9">
        <f t="shared" si="0"/>
        <v>-0.10000000000000003</v>
      </c>
      <c r="F11" s="7">
        <f t="shared" si="1"/>
        <v>-0.25000000000000006</v>
      </c>
    </row>
    <row r="12" spans="1:6" s="6" customFormat="1" ht="14.15" customHeight="1" x14ac:dyDescent="0.25">
      <c r="A12" s="10" t="s">
        <v>14</v>
      </c>
      <c r="B12" s="8">
        <v>21.36</v>
      </c>
      <c r="C12" s="8">
        <v>0</v>
      </c>
      <c r="D12" s="8">
        <v>22.5</v>
      </c>
      <c r="E12" s="9">
        <f t="shared" si="0"/>
        <v>1.1400000000000006</v>
      </c>
      <c r="F12" s="7">
        <f t="shared" si="1"/>
        <v>5.3370786516853959E-2</v>
      </c>
    </row>
    <row r="13" spans="1:6" s="6" customFormat="1" ht="14.15" customHeight="1" thickBot="1" x14ac:dyDescent="0.3">
      <c r="A13" s="22" t="s">
        <v>8</v>
      </c>
      <c r="B13" s="19">
        <v>24.25</v>
      </c>
      <c r="C13" s="19">
        <v>0</v>
      </c>
      <c r="D13" s="19">
        <f>27.03-0.51</f>
        <v>26.52</v>
      </c>
      <c r="E13" s="20">
        <f t="shared" si="0"/>
        <v>2.2699999999999996</v>
      </c>
      <c r="F13" s="21">
        <f t="shared" si="1"/>
        <v>9.3608247422680396E-2</v>
      </c>
    </row>
    <row r="14" spans="1:6" ht="13.5" customHeight="1" x14ac:dyDescent="0.45">
      <c r="A14" s="23"/>
      <c r="B14" s="23"/>
      <c r="C14" s="23"/>
      <c r="D14" s="23"/>
      <c r="E14" s="23"/>
      <c r="F14" s="23"/>
    </row>
    <row r="15" spans="1:6" ht="13.5" customHeight="1" x14ac:dyDescent="0.45">
      <c r="A15" s="23"/>
      <c r="B15" s="23"/>
      <c r="C15" s="23"/>
      <c r="D15" s="23"/>
      <c r="E15" s="23"/>
      <c r="F15" s="23"/>
    </row>
    <row r="16" spans="1:6" ht="13.5" customHeight="1" x14ac:dyDescent="0.45">
      <c r="A16" s="23"/>
      <c r="B16" s="23"/>
      <c r="C16" s="23"/>
      <c r="D16" s="23"/>
      <c r="E16" s="23"/>
      <c r="F16" s="23"/>
    </row>
    <row r="17" ht="13.5" customHeight="1" x14ac:dyDescent="0.45"/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6:C6 D6 D9 D13 B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</vt:lpstr>
      <vt:lpstr>EAR!Print_Area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2022-03-29T13:45:46Z</cp:lastPrinted>
  <dcterms:created xsi:type="dcterms:W3CDTF">2018-11-16T16:51:05Z</dcterms:created>
  <dcterms:modified xsi:type="dcterms:W3CDTF">2022-03-29T13:45:49Z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