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27DA37C0-1E10-4AAE-BEC7-45DAA776AFCA}" xr6:coauthVersionLast="47" xr6:coauthVersionMax="47" xr10:uidLastSave="{00000000-0000-0000-0000-000000000000}"/>
  <bookViews>
    <workbookView xWindow="28690" yWindow="-110" windowWidth="29020" windowHeight="15820" tabRatio="875" xr2:uid="{2F0BD3C3-3DED-41D9-8C37-0B9F1CC0C743}"/>
  </bookViews>
  <sheets>
    <sheet name="OCE" sheetId="17" r:id="rId1"/>
  </sheets>
  <definedNames>
    <definedName name="_xlnm.Print_Area" localSheetId="0">OCE!$A$1:$F$15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7" l="1"/>
  <c r="F15" i="17" s="1"/>
  <c r="E14" i="17"/>
  <c r="F14" i="17" s="1"/>
  <c r="E13" i="17"/>
  <c r="F13" i="17" s="1"/>
  <c r="E12" i="17"/>
  <c r="F12" i="17" s="1"/>
  <c r="E11" i="17"/>
  <c r="F11" i="17" s="1"/>
  <c r="D11" i="17"/>
  <c r="D10" i="17"/>
  <c r="E10" i="17" s="1"/>
  <c r="F10" i="17" s="1"/>
  <c r="F9" i="17"/>
  <c r="E9" i="17"/>
  <c r="F8" i="17"/>
  <c r="E8" i="17"/>
  <c r="D8" i="17"/>
  <c r="C8" i="17"/>
  <c r="B8" i="17"/>
  <c r="E7" i="17"/>
  <c r="F7" i="17" s="1"/>
  <c r="D6" i="17"/>
  <c r="E6" i="17" s="1"/>
  <c r="C6" i="17"/>
  <c r="B6" i="17"/>
  <c r="F6" i="17" s="1"/>
  <c r="E5" i="17"/>
  <c r="F5" i="17" s="1"/>
</calcChain>
</file>

<file path=xl/sharedStrings.xml><?xml version="1.0" encoding="utf-8"?>
<sst xmlns="http://schemas.openxmlformats.org/spreadsheetml/2006/main" count="19" uniqueCount="19">
  <si>
    <t>(Dollars in Millions)</t>
  </si>
  <si>
    <t>Amount</t>
  </si>
  <si>
    <t>Percent</t>
  </si>
  <si>
    <t>Total</t>
  </si>
  <si>
    <t>Research</t>
  </si>
  <si>
    <t>Education</t>
  </si>
  <si>
    <t>Infrastructure</t>
  </si>
  <si>
    <t>CAREER</t>
  </si>
  <si>
    <t>Centers Funding (total)</t>
  </si>
  <si>
    <t>Research Resources</t>
  </si>
  <si>
    <t>FY 2021
Actual</t>
  </si>
  <si>
    <t>FY 2023
Request</t>
  </si>
  <si>
    <t>Change over
FY 2021 Actual</t>
  </si>
  <si>
    <t>FY 2022 
(TBD)</t>
  </si>
  <si>
    <t>Academic Research Fleet (ARF)</t>
  </si>
  <si>
    <t>International Ocean Discovery Program (IODP)</t>
  </si>
  <si>
    <t>Ocean Observatories Initiative (OOI)</t>
  </si>
  <si>
    <t>OCE Funding</t>
  </si>
  <si>
    <t>STC: Cntr for Chemicial Curriencies of a Microbial Planet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</si>
</sst>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0"/>
      <color theme="1"/>
      <name val="Arial"/>
      <family val="2"/>
    </font>
    <font>
      <sz val="10"/>
      <color theme="1"/>
      <name val="Open Sans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Alignment="1" applyProtection="1">
      <alignment vertical="top"/>
      <protection locked="0"/>
    </xf>
    <xf numFmtId="165" fontId="2" fillId="0" borderId="0" xfId="0" applyNumberFormat="1" applyFont="1" applyAlignment="1" applyProtection="1">
      <alignment horizontal="right" vertical="top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0" fontId="3" fillId="0" borderId="0" xfId="0" applyFont="1" applyAlignment="1" applyProtection="1">
      <alignment vertical="top"/>
      <protection locked="0"/>
    </xf>
    <xf numFmtId="0" fontId="3" fillId="0" borderId="4" xfId="0" applyFont="1" applyBorder="1" applyAlignment="1" applyProtection="1">
      <alignment vertical="top"/>
      <protection locked="0"/>
    </xf>
    <xf numFmtId="164" fontId="3" fillId="0" borderId="4" xfId="0" applyNumberFormat="1" applyFont="1" applyBorder="1" applyAlignment="1" applyProtection="1">
      <alignment horizontal="right" vertical="top"/>
      <protection locked="0"/>
    </xf>
    <xf numFmtId="164" fontId="3" fillId="0" borderId="4" xfId="0" applyNumberFormat="1" applyFont="1" applyBorder="1" applyAlignment="1" applyProtection="1">
      <alignment horizontal="right" vertical="top"/>
    </xf>
    <xf numFmtId="165" fontId="3" fillId="0" borderId="4" xfId="0" applyNumberFormat="1" applyFont="1" applyBorder="1" applyAlignment="1" applyProtection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 applyProtection="1">
      <alignment horizontal="right" vertical="top"/>
    </xf>
    <xf numFmtId="165" fontId="3" fillId="0" borderId="0" xfId="0" applyNumberFormat="1" applyFont="1" applyAlignment="1" applyProtection="1">
      <alignment horizontal="right" vertical="top"/>
    </xf>
    <xf numFmtId="166" fontId="2" fillId="0" borderId="1" xfId="0" applyNumberFormat="1" applyFont="1" applyBorder="1" applyAlignment="1" applyProtection="1">
      <alignment horizontal="right" vertical="top"/>
      <protection locked="0"/>
    </xf>
    <xf numFmtId="166" fontId="2" fillId="0" borderId="1" xfId="0" applyNumberFormat="1" applyFont="1" applyBorder="1" applyAlignment="1" applyProtection="1">
      <alignment horizontal="right" vertical="top"/>
    </xf>
    <xf numFmtId="165" fontId="2" fillId="0" borderId="1" xfId="0" applyNumberFormat="1" applyFont="1" applyBorder="1" applyAlignment="1" applyProtection="1">
      <alignment horizontal="right"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top" wrapText="1" indent="1"/>
      <protection locked="0"/>
    </xf>
    <xf numFmtId="166" fontId="3" fillId="0" borderId="0" xfId="0" applyNumberFormat="1" applyFont="1" applyFill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right" wrapText="1"/>
    </xf>
    <xf numFmtId="0" fontId="2" fillId="0" borderId="3" xfId="0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5D412-0FB5-4445-AB44-FEE1BC2A9841}">
  <sheetPr>
    <pageSetUpPr fitToPage="1"/>
  </sheetPr>
  <dimension ref="A1:F19"/>
  <sheetViews>
    <sheetView showGridLines="0" tabSelected="1" zoomScaleNormal="100" workbookViewId="0">
      <selection sqref="A1:F1"/>
    </sheetView>
  </sheetViews>
  <sheetFormatPr defaultColWidth="8.54296875" defaultRowHeight="15.5" x14ac:dyDescent="0.45"/>
  <cols>
    <col min="1" max="1" width="46.1796875" style="2" bestFit="1" customWidth="1"/>
    <col min="2" max="6" width="8.54296875" style="2" customWidth="1"/>
    <col min="7" max="16384" width="8.54296875" style="2"/>
  </cols>
  <sheetData>
    <row r="1" spans="1:6" s="10" customFormat="1" ht="16.5" customHeight="1" x14ac:dyDescent="0.45">
      <c r="A1" s="25" t="s">
        <v>17</v>
      </c>
      <c r="B1" s="25"/>
      <c r="C1" s="25"/>
      <c r="D1" s="25"/>
      <c r="E1" s="25"/>
      <c r="F1" s="25"/>
    </row>
    <row r="2" spans="1:6" s="6" customFormat="1" ht="14.15" customHeight="1" thickBot="1" x14ac:dyDescent="0.3">
      <c r="A2" s="26" t="s">
        <v>0</v>
      </c>
      <c r="B2" s="26"/>
      <c r="C2" s="26"/>
      <c r="D2" s="26"/>
      <c r="E2" s="26"/>
      <c r="F2" s="26"/>
    </row>
    <row r="3" spans="1:6" s="1" customFormat="1" ht="28.5" customHeight="1" x14ac:dyDescent="0.45">
      <c r="A3" s="3"/>
      <c r="B3" s="27" t="s">
        <v>10</v>
      </c>
      <c r="C3" s="29" t="s">
        <v>13</v>
      </c>
      <c r="D3" s="27" t="s">
        <v>11</v>
      </c>
      <c r="E3" s="31" t="s">
        <v>12</v>
      </c>
      <c r="F3" s="32"/>
    </row>
    <row r="4" spans="1:6" s="1" customFormat="1" ht="14.15" customHeight="1" x14ac:dyDescent="0.45">
      <c r="A4" s="4"/>
      <c r="B4" s="28"/>
      <c r="C4" s="30"/>
      <c r="D4" s="28"/>
      <c r="E4" s="5" t="s">
        <v>1</v>
      </c>
      <c r="F4" s="5" t="s">
        <v>2</v>
      </c>
    </row>
    <row r="5" spans="1:6" s="6" customFormat="1" ht="15" customHeight="1" x14ac:dyDescent="0.25">
      <c r="A5" s="11" t="s">
        <v>3</v>
      </c>
      <c r="B5" s="12">
        <v>402.99</v>
      </c>
      <c r="C5" s="12">
        <v>0</v>
      </c>
      <c r="D5" s="12">
        <v>431.78</v>
      </c>
      <c r="E5" s="13">
        <f>D5-B5</f>
        <v>28.789999999999964</v>
      </c>
      <c r="F5" s="14">
        <f>IF(B5=0,"N/A",E5/B5)</f>
        <v>7.1440978684334508E-2</v>
      </c>
    </row>
    <row r="6" spans="1:6" s="6" customFormat="1" ht="15" customHeight="1" x14ac:dyDescent="0.25">
      <c r="A6" s="10" t="s">
        <v>4</v>
      </c>
      <c r="B6" s="15">
        <f>B5-B10-B11</f>
        <v>188.23999999999998</v>
      </c>
      <c r="C6" s="15">
        <f>C5-C10-C11</f>
        <v>0</v>
      </c>
      <c r="D6" s="15">
        <f>D5-D10-D11</f>
        <v>190.01</v>
      </c>
      <c r="E6" s="16">
        <f t="shared" ref="E6:E15" si="0">D6-B6</f>
        <v>1.7700000000000102</v>
      </c>
      <c r="F6" s="17">
        <f t="shared" ref="F6:F15" si="1">IF(B6=0,"N/A",E6/B6)</f>
        <v>9.4028899277518608E-3</v>
      </c>
    </row>
    <row r="7" spans="1:6" s="6" customFormat="1" ht="14.15" customHeight="1" x14ac:dyDescent="0.25">
      <c r="A7" s="6" t="s">
        <v>7</v>
      </c>
      <c r="B7" s="8">
        <v>6.2</v>
      </c>
      <c r="C7" s="8">
        <v>0</v>
      </c>
      <c r="D7" s="8">
        <v>6.2</v>
      </c>
      <c r="E7" s="9">
        <f t="shared" si="0"/>
        <v>0</v>
      </c>
      <c r="F7" s="7">
        <f t="shared" si="1"/>
        <v>0</v>
      </c>
    </row>
    <row r="8" spans="1:6" s="6" customFormat="1" ht="14.15" customHeight="1" x14ac:dyDescent="0.25">
      <c r="A8" s="6" t="s">
        <v>8</v>
      </c>
      <c r="B8" s="8">
        <f>SUM(B9:B9)</f>
        <v>0</v>
      </c>
      <c r="C8" s="8">
        <f>SUM(C9:C9)</f>
        <v>0</v>
      </c>
      <c r="D8" s="8">
        <f>SUM(D9:D9)</f>
        <v>5</v>
      </c>
      <c r="E8" s="9">
        <f t="shared" si="0"/>
        <v>5</v>
      </c>
      <c r="F8" s="7" t="str">
        <f t="shared" si="1"/>
        <v>N/A</v>
      </c>
    </row>
    <row r="9" spans="1:6" s="6" customFormat="1" ht="14.15" customHeight="1" x14ac:dyDescent="0.25">
      <c r="A9" s="22" t="s">
        <v>18</v>
      </c>
      <c r="B9" s="8">
        <v>0</v>
      </c>
      <c r="C9" s="8">
        <v>0</v>
      </c>
      <c r="D9" s="8">
        <v>5</v>
      </c>
      <c r="E9" s="9">
        <f t="shared" si="0"/>
        <v>5</v>
      </c>
      <c r="F9" s="7" t="str">
        <f t="shared" si="1"/>
        <v>N/A</v>
      </c>
    </row>
    <row r="10" spans="1:6" s="6" customFormat="1" ht="15" customHeight="1" x14ac:dyDescent="0.25">
      <c r="A10" s="10" t="s">
        <v>5</v>
      </c>
      <c r="B10" s="15">
        <v>6.91</v>
      </c>
      <c r="C10" s="15">
        <v>0</v>
      </c>
      <c r="D10" s="15">
        <f>11.43-0.47</f>
        <v>10.959999999999999</v>
      </c>
      <c r="E10" s="16">
        <f t="shared" si="0"/>
        <v>4.0499999999999989</v>
      </c>
      <c r="F10" s="17">
        <f t="shared" si="1"/>
        <v>0.58610709117221405</v>
      </c>
    </row>
    <row r="11" spans="1:6" s="6" customFormat="1" ht="15" customHeight="1" x14ac:dyDescent="0.45">
      <c r="A11" s="10" t="s">
        <v>6</v>
      </c>
      <c r="B11" s="23">
        <v>207.84</v>
      </c>
      <c r="C11" s="15">
        <v>0</v>
      </c>
      <c r="D11" s="15">
        <f>SUM(D12:D15)</f>
        <v>230.81</v>
      </c>
      <c r="E11" s="16">
        <f t="shared" si="0"/>
        <v>22.97</v>
      </c>
      <c r="F11" s="17">
        <f t="shared" si="1"/>
        <v>0.11051770592763664</v>
      </c>
    </row>
    <row r="12" spans="1:6" s="6" customFormat="1" ht="14.25" customHeight="1" x14ac:dyDescent="0.25">
      <c r="A12" s="6" t="s">
        <v>14</v>
      </c>
      <c r="B12" s="8">
        <v>99.54</v>
      </c>
      <c r="C12" s="8">
        <v>0</v>
      </c>
      <c r="D12" s="8">
        <v>119.11</v>
      </c>
      <c r="E12" s="9">
        <f t="shared" si="0"/>
        <v>19.569999999999993</v>
      </c>
      <c r="F12" s="7">
        <f t="shared" si="1"/>
        <v>0.19660438014868387</v>
      </c>
    </row>
    <row r="13" spans="1:6" s="6" customFormat="1" ht="14.25" customHeight="1" x14ac:dyDescent="0.25">
      <c r="A13" s="6" t="s">
        <v>15</v>
      </c>
      <c r="B13" s="8">
        <v>48</v>
      </c>
      <c r="C13" s="8">
        <v>0</v>
      </c>
      <c r="D13" s="8">
        <v>50.4</v>
      </c>
      <c r="E13" s="9">
        <f t="shared" si="0"/>
        <v>2.3999999999999986</v>
      </c>
      <c r="F13" s="7">
        <f t="shared" si="1"/>
        <v>4.9999999999999968E-2</v>
      </c>
    </row>
    <row r="14" spans="1:6" s="6" customFormat="1" ht="14.25" customHeight="1" x14ac:dyDescent="0.25">
      <c r="A14" s="6" t="s">
        <v>16</v>
      </c>
      <c r="B14" s="8">
        <v>45.3</v>
      </c>
      <c r="C14" s="8">
        <v>0</v>
      </c>
      <c r="D14" s="8">
        <v>51</v>
      </c>
      <c r="E14" s="9">
        <f t="shared" si="0"/>
        <v>5.7000000000000028</v>
      </c>
      <c r="F14" s="7">
        <f t="shared" si="1"/>
        <v>0.12582781456953648</v>
      </c>
    </row>
    <row r="15" spans="1:6" s="6" customFormat="1" ht="14.25" customHeight="1" thickBot="1" x14ac:dyDescent="0.3">
      <c r="A15" s="21" t="s">
        <v>9</v>
      </c>
      <c r="B15" s="18">
        <v>13.23</v>
      </c>
      <c r="C15" s="18">
        <v>0</v>
      </c>
      <c r="D15" s="18">
        <v>10.3</v>
      </c>
      <c r="E15" s="19">
        <f t="shared" si="0"/>
        <v>-2.9299999999999997</v>
      </c>
      <c r="F15" s="20">
        <f t="shared" si="1"/>
        <v>-0.22146636432350716</v>
      </c>
    </row>
    <row r="16" spans="1:6" ht="13.5" customHeight="1" x14ac:dyDescent="0.45">
      <c r="A16" s="24"/>
      <c r="B16" s="24"/>
      <c r="C16" s="24"/>
      <c r="D16" s="24"/>
      <c r="E16" s="24"/>
      <c r="F16" s="24"/>
    </row>
    <row r="17" spans="1:6" ht="13.5" customHeight="1" x14ac:dyDescent="0.45">
      <c r="A17" s="24"/>
      <c r="B17" s="24"/>
      <c r="C17" s="24"/>
      <c r="D17" s="24"/>
      <c r="E17" s="24"/>
      <c r="F17" s="24"/>
    </row>
    <row r="18" spans="1:6" ht="13.5" customHeight="1" x14ac:dyDescent="0.45">
      <c r="A18" s="24"/>
      <c r="B18" s="24"/>
      <c r="C18" s="24"/>
      <c r="D18" s="24"/>
      <c r="E18" s="24"/>
      <c r="F18" s="24"/>
    </row>
    <row r="19" spans="1:6" ht="13.5" customHeight="1" x14ac:dyDescent="0.45"/>
  </sheetData>
  <mergeCells count="9">
    <mergeCell ref="A16:F16"/>
    <mergeCell ref="A17:F17"/>
    <mergeCell ref="A18:F18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horizontalDpi="1200" verticalDpi="1200" r:id="rId1"/>
  <ignoredErrors>
    <ignoredError sqref="B6:C6 D10:D11 D6 D8 B8:C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WNNNYYRNKDVH-1321847565-3814</_dlc_DocId>
    <_dlc_DocIdUrl xmlns="7c075b91-a788-4f5b-9c4e-5392c92c7fe8">
      <Url>https://collaboration.inside.nsf.gov/bfa/Budget/BDPlanning/BPLG/_layouts/15/DocIdRedir.aspx?ID=WNNNYYRNKDVH-1321847565-3814</Url>
      <Description>WNNNYYRNKDVH-1321847565-3814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02BE80-0922-4612-BB33-56C8D97A4CC8}">
  <ds:schemaRefs>
    <ds:schemaRef ds:uri="7c075b91-a788-4f5b-9c4e-5392c92c7fe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e257d72b-1bc7-45e7-84d8-ca60afca657e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OCE</vt:lpstr>
      <vt:lpstr>OCE!Print_Area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Chantel</cp:lastModifiedBy>
  <cp:lastPrinted>2022-03-29T13:46:47Z</cp:lastPrinted>
  <dcterms:created xsi:type="dcterms:W3CDTF">2018-11-16T16:51:05Z</dcterms:created>
  <dcterms:modified xsi:type="dcterms:W3CDTF">2022-03-29T13:46:49Z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1ab0f3ae-2abe-4074-b212-9b1f4e9a90d6</vt:lpwstr>
  </property>
</Properties>
</file>