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921F32BA-A645-4283-8B6E-3D826CA90CE1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SBE Funding" sheetId="1" r:id="rId1"/>
  </sheets>
  <definedNames>
    <definedName name="_xlnm.Print_Area" localSheetId="0">'SBE Funding'!$A$1:$G$10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E9" i="1"/>
  <c r="F9" i="1"/>
  <c r="G9" i="1"/>
  <c r="D9" i="1"/>
  <c r="C9" i="1"/>
  <c r="F8" i="1"/>
  <c r="G8" i="1"/>
  <c r="F7" i="1"/>
  <c r="G7" i="1"/>
  <c r="F6" i="1"/>
  <c r="G6" i="1"/>
  <c r="F5" i="1"/>
  <c r="G5" i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<sst xmlns="http://schemas.openxmlformats.org/spreadsheetml/2006/main" count="15" uniqueCount="15">
  <si>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</si>
  <si>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</si>
  <si>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</si>
  <si>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</si>
  <si>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 xml:space="preserve"> </t>
  </si>
  <si>
    <t>FY 2021
Actual</t>
  </si>
  <si>
    <t>FY 2021
ARP
Actual</t>
  </si>
  <si>
    <t>FY 2023
Request</t>
  </si>
  <si>
    <t>Change over
FY 2021 Actual</t>
  </si>
  <si>
    <t>FY 2022 
(TBD)</t>
  </si>
  <si>
    <t>SBE Funding</t>
  </si>
  <si>
    <t xml:space="preserve">Division of Behavioral and Cognitive Sciences (BCS) </t>
  </si>
  <si>
    <t xml:space="preserve">Division of Social and Economic Sciences (SES) </t>
  </si>
  <si>
    <t xml:space="preserve">SBE Office of Multidisciplinary Activities (SMA) </t>
  </si>
  <si>
    <t xml:space="preserve">Nat'l Ctr. for Science and Engr. Statistics (NCSES)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</si>
</sst>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pageSetUpPr fitToPage="1"/>
  </sheetPr>
  <dimension ref="A1:G12"/>
  <sheetViews>
    <sheetView showGridLines="0" tabSelected="1" zoomScaleNormal="100" workbookViewId="0">
      <selection sqref="A1:G1"/>
    </sheetView>
  </sheetViews>
  <sheetFormatPr defaultColWidth="8.7265625" defaultRowHeight="15.5" x14ac:dyDescent="0.45"/>
  <cols>
    <col min="1" max="1" width="44.7265625" style="2" customWidth="1"/>
    <col min="2" max="3" width="9.26953125" style="2" customWidth="1"/>
    <col min="4" max="4" width="8.453125" style="2" customWidth="1"/>
    <col min="5" max="7" width="9.26953125" style="2" customWidth="1"/>
    <col min="8" max="16384" width="8.7265625" style="2"/>
  </cols>
  <sheetData>
    <row r="1" spans="1:7" s="3" customFormat="1" ht="15" customHeight="1" x14ac:dyDescent="0.25">
      <c r="A1" s="21" t="s">
        <v>10</v>
      </c>
      <c r="B1" s="21"/>
      <c r="C1" s="21"/>
      <c r="D1" s="21"/>
      <c r="E1" s="21"/>
      <c r="F1" s="21"/>
      <c r="G1" s="21"/>
    </row>
    <row r="2" spans="1:7" s="3" customFormat="1" ht="13.9" customHeight="1" thickBot="1" x14ac:dyDescent="0.3">
      <c r="A2" s="22" t="s">
        <v>0</v>
      </c>
      <c r="B2" s="22"/>
      <c r="C2" s="22"/>
      <c r="D2" s="22"/>
      <c r="E2" s="22"/>
      <c r="F2" s="22"/>
      <c r="G2" s="22"/>
    </row>
    <row r="3" spans="1:7" ht="34" customHeight="1" x14ac:dyDescent="0.45">
      <c r="A3" s="4"/>
      <c r="B3" s="23" t="s">
        <v>5</v>
      </c>
      <c r="C3" s="23" t="s">
        <v>6</v>
      </c>
      <c r="D3" s="25" t="s">
        <v>9</v>
      </c>
      <c r="E3" s="23" t="s">
        <v>7</v>
      </c>
      <c r="F3" s="27" t="s">
        <v>8</v>
      </c>
      <c r="G3" s="28"/>
    </row>
    <row r="4" spans="1:7" ht="13.9" customHeight="1" x14ac:dyDescent="0.45">
      <c r="A4" s="5"/>
      <c r="B4" s="24"/>
      <c r="C4" s="24"/>
      <c r="D4" s="26"/>
      <c r="E4" s="24"/>
      <c r="F4" s="6" t="s">
        <v>1</v>
      </c>
      <c r="G4" s="6" t="s">
        <v>2</v>
      </c>
    </row>
    <row r="5" spans="1:7" s="3" customFormat="1" ht="14.5" customHeight="1" x14ac:dyDescent="0.25">
      <c r="A5" s="18" t="s">
        <v>11</v>
      </c>
      <c r="B5" s="8">
        <v>99.423164999999997</v>
      </c>
      <c r="C5" s="8">
        <v>7.63</v>
      </c>
      <c r="D5" s="8">
        <v>0</v>
      </c>
      <c r="E5" s="8">
        <v>113.14</v>
      </c>
      <c r="F5" s="9">
        <f>E5-B5</f>
        <v>13.716835000000003</v>
      </c>
      <c r="G5" s="10">
        <f>IF(B5=0,"N/A",F5/B5)</f>
        <v>0.13796417565262586</v>
      </c>
    </row>
    <row r="6" spans="1:7" s="3" customFormat="1" ht="14.5" customHeight="1" x14ac:dyDescent="0.25">
      <c r="A6" s="7" t="s">
        <v>12</v>
      </c>
      <c r="B6" s="11">
        <v>102.909863</v>
      </c>
      <c r="C6" s="11">
        <v>7.63</v>
      </c>
      <c r="D6" s="11">
        <v>0</v>
      </c>
      <c r="E6" s="11">
        <v>114.56</v>
      </c>
      <c r="F6" s="12">
        <f t="shared" ref="F6:F9" si="0">E6-B6</f>
        <v>11.650137000000001</v>
      </c>
      <c r="G6" s="10">
        <f t="shared" ref="G6:G9" si="1">IF(B6=0,"N/A",F6/B6)</f>
        <v>0.11320719569901673</v>
      </c>
    </row>
    <row r="7" spans="1:7" s="3" customFormat="1" ht="14.5" customHeight="1" x14ac:dyDescent="0.25">
      <c r="A7" s="17" t="s">
        <v>14</v>
      </c>
      <c r="B7" s="11">
        <v>55.456158000000002</v>
      </c>
      <c r="C7" s="11">
        <v>0</v>
      </c>
      <c r="D7" s="11">
        <v>0</v>
      </c>
      <c r="E7" s="11">
        <v>74.89</v>
      </c>
      <c r="F7" s="12">
        <f t="shared" si="0"/>
        <v>19.433841999999999</v>
      </c>
      <c r="G7" s="10">
        <f t="shared" si="1"/>
        <v>0.35043614092415126</v>
      </c>
    </row>
    <row r="8" spans="1:7" s="3" customFormat="1" ht="14.5" customHeight="1" x14ac:dyDescent="0.25">
      <c r="A8" s="7" t="s">
        <v>13</v>
      </c>
      <c r="B8" s="11">
        <v>24.323893999999999</v>
      </c>
      <c r="C8" s="11">
        <v>2.8995630000000001</v>
      </c>
      <c r="D8" s="11">
        <v>0</v>
      </c>
      <c r="E8" s="11">
        <v>27.62</v>
      </c>
      <c r="F8" s="12">
        <f t="shared" si="0"/>
        <v>3.2961060000000018</v>
      </c>
      <c r="G8" s="10">
        <f t="shared" si="1"/>
        <v>0.13550897730437411</v>
      </c>
    </row>
    <row r="9" spans="1:7" s="3" customFormat="1" ht="14.5" customHeight="1" thickBot="1" x14ac:dyDescent="0.3">
      <c r="A9" s="13" t="s">
        <v>3</v>
      </c>
      <c r="B9" s="14">
        <f>SUM(B5:B8)</f>
        <v>282.11308000000002</v>
      </c>
      <c r="C9" s="14">
        <f>SUM(C5:C8)</f>
        <v>18.159562999999999</v>
      </c>
      <c r="D9" s="14">
        <f>SUM(D5:D8)</f>
        <v>0</v>
      </c>
      <c r="E9" s="14">
        <f>SUM(E5:E8)</f>
        <v>330.21</v>
      </c>
      <c r="F9" s="15">
        <f t="shared" si="0"/>
        <v>48.096919999999955</v>
      </c>
      <c r="G9" s="16">
        <f t="shared" si="1"/>
        <v>0.17048808938600063</v>
      </c>
    </row>
    <row r="10" spans="1:7" s="1" customFormat="1" x14ac:dyDescent="0.25">
      <c r="A10" s="19" t="s">
        <v>4</v>
      </c>
      <c r="B10" s="19"/>
      <c r="C10" s="19"/>
      <c r="D10" s="19"/>
      <c r="E10" s="19"/>
      <c r="F10" s="19"/>
      <c r="G10" s="19"/>
    </row>
    <row r="11" spans="1:7" s="1" customFormat="1" x14ac:dyDescent="0.25">
      <c r="A11" s="20"/>
      <c r="B11" s="20"/>
      <c r="C11" s="20"/>
      <c r="D11" s="20"/>
      <c r="E11" s="20"/>
      <c r="F11" s="20"/>
      <c r="G11" s="20"/>
    </row>
    <row r="12" spans="1:7" s="1" customFormat="1" x14ac:dyDescent="0.25">
      <c r="A12" s="20"/>
      <c r="B12" s="20"/>
      <c r="C12" s="20"/>
      <c r="D12" s="20"/>
      <c r="E12" s="20"/>
      <c r="F12" s="20"/>
      <c r="G12" s="20"/>
    </row>
  </sheetData>
  <mergeCells count="10">
    <mergeCell ref="A10:G10"/>
    <mergeCell ref="A11:G11"/>
    <mergeCell ref="A12:G12"/>
    <mergeCell ref="A1:G1"/>
    <mergeCell ref="A2:G2"/>
    <mergeCell ref="B3:B4"/>
    <mergeCell ref="D3:D4"/>
    <mergeCell ref="E3:E4"/>
    <mergeCell ref="F3:G3"/>
    <mergeCell ref="C3:C4"/>
  </mergeCells>
  <printOptions horizontalCentered="1"/>
  <pageMargins left="1" right="1" top="1" bottom="1" header="0.5" footer="0.5"/>
  <pageSetup scale="84" orientation="portrait" r:id="rId1"/>
  <ignoredErrors>
    <ignoredError sqref="C9:D9 B9 E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9320be0c-e88d-4970-83f5-5b965207e1d4">false</Archive>
    <EmailTo xmlns="http://schemas.microsoft.com/sharepoint/v3" xsi:nil="true"/>
    <EmailHeaders xmlns="http://schemas.microsoft.com/sharepoint/v4" xsi:nil="true"/>
    <Category0 xmlns="9320be0c-e88d-4970-83f5-5b965207e1d4" xsi:nil="true"/>
    <Fiscal_x0020_Year xmlns="9320be0c-e88d-4970-83f5-5b965207e1d4" xsi:nil="true"/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 xsi:nil="true"/>
    <Fund xmlns="9320be0c-e88d-4970-83f5-5b965207e1d4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12" ma:contentTypeDescription="Create a new document." ma:contentTypeScope="" ma:versionID="f4276925f11ce23f1bf64995675eb405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4e2d0d4b629a8540fe0d488732a3995e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  <xsd:element ref="ns2:Fund" minOccurs="0"/>
                <xsd:element ref="ns2:Category0" minOccurs="0"/>
                <xsd:element ref="ns2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  <xsd:enumeration value="FY 2023"/>
          <xsd:enumeration value="FY 2024"/>
        </xsd:restriction>
      </xsd:simpleType>
    </xsd:element>
    <xsd:element name="Category" ma:index="9" nillable="true" ma:displayName="Doc Type" ma:description="The type of budget file." ma:format="Dropdown" ma:internalName="Category">
      <xsd:simpleType>
        <xsd:union memberTypes="dms:Text">
          <xsd:simpleType>
            <xsd:restriction base="dms:Choice">
              <xsd:enumeration value="Acquisition Planning"/>
              <xsd:enumeration value="Planning &amp; Retreats"/>
              <xsd:enumeration value="OMB Submittal"/>
              <xsd:enumeration value="Congressional Submittal"/>
              <xsd:enumeration value="Execution AOAM"/>
              <xsd:enumeration value="Execution Program"/>
              <xsd:enumeration value="Science of Learning Centers"/>
              <xsd:enumeration value="Current Plan"/>
              <xsd:enumeration value="Hearings and Testimony"/>
            </xsd:restriction>
          </xsd:simpleType>
        </xsd:union>
      </xsd:simpleType>
    </xsd:element>
    <xsd:element name="Fund" ma:index="17" nillable="true" ma:displayName="Fund" ma:format="Dropdown" ma:internalName="Fund">
      <xsd:simpleType>
        <xsd:restriction base="dms:Choice">
          <xsd:enumeration value="AOAM"/>
          <xsd:enumeration value="RRA"/>
          <xsd:enumeration value="All"/>
          <xsd:enumeration value="N/A"/>
          <xsd:enumeration value="Other"/>
        </xsd:restriction>
      </xsd:simpleType>
    </xsd:element>
    <xsd:element name="Category0" ma:index="18" nillable="true" ma:displayName="Category" ma:format="Dropdown" ma:internalName="Category0">
      <xsd:simpleType>
        <xsd:union memberTypes="dms:Text">
          <xsd:simpleType>
            <xsd:restriction base="dms:Choice">
              <xsd:enumeration value="Ad-Hoc Budget/Info Request"/>
              <xsd:enumeration value="Budget Data Request"/>
              <xsd:enumeration value="Code Creation"/>
              <xsd:enumeration value="Execution"/>
              <xsd:enumeration value="Legislation"/>
              <xsd:enumeration value="NSB Packages"/>
              <xsd:enumeration value="PIMS Clearance"/>
              <xsd:enumeration value="QFRs"/>
            </xsd:restriction>
          </xsd:simpleType>
        </xsd:union>
      </xsd:simpleType>
    </xsd:element>
    <xsd:element name="Archive" ma:index="19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sharepoint/v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9360cf7-ce50-4d50-b6ae-356c841d972a"/>
    <ds:schemaRef ds:uri="http://schemas.microsoft.com/sharepoint/v3"/>
    <ds:schemaRef ds:uri="9320be0c-e88d-4970-83f5-5b965207e1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402072-505A-46C1-8FED-A32AD3136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Funding</vt:lpstr>
      <vt:lpstr>'SBE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2022-03-29T13:57:39Z</cp:lastPrinted>
  <dcterms:created xsi:type="dcterms:W3CDTF">2018-11-16T16:51:05Z</dcterms:created>
  <dcterms:modified xsi:type="dcterms:W3CDTF">2022-03-29T13:57:43Z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1ab0f3ae-2abe-4074-b212-9b1f4e9a90d6</vt:lpwstr>
  </property>
</Properties>
</file>