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bfair\Desktop\PAB\FY23 Extracted Tables\SBE\"/>
    </mc:Choice>
  </mc:AlternateContent>
  <xr:revisionPtr revIDLastSave="0" documentId="13_ncr:1_{E3F99ABB-7F9F-4F43-AE0E-DEC8977597A4}" xr6:coauthVersionLast="47" xr6:coauthVersionMax="47" xr10:uidLastSave="{00000000-0000-0000-0000-000000000000}"/>
  <bookViews>
    <workbookView xWindow="-28920" yWindow="1275" windowWidth="29040" windowHeight="15840" tabRatio="875" xr2:uid="{2F0BD3C3-3DED-41D9-8C37-0B9F1CC0C743}"/>
  </bookViews>
  <sheets>
    <sheet name="SES" sheetId="11" r:id="rId1"/>
  </sheets>
  <definedNames>
    <definedName name="_xlnm.Print_Area" localSheetId="0">SES!$A$1:$F$11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1" l="1"/>
  <c r="F11" i="11" s="1"/>
  <c r="E10" i="11"/>
  <c r="F10" i="11" s="1"/>
  <c r="B9" i="11"/>
  <c r="E8" i="11"/>
  <c r="F8" i="11" s="1"/>
  <c r="E7" i="11"/>
  <c r="F7" i="11" s="1"/>
  <c r="D6" i="11"/>
  <c r="C6" i="11"/>
  <c r="E5" i="11"/>
  <c r="F5" i="11" s="1"/>
  <c r="B6" i="11" l="1"/>
  <c r="E9" i="11"/>
  <c r="F9" i="11" s="1"/>
  <c r="E6" i="11" l="1"/>
  <c r="F6" i="11" s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<sst xmlns="http://schemas.openxmlformats.org/spreadsheetml/2006/main" count="15" uniqueCount="15">
  <si>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</si>
  <si>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</si>
  <si>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</si>
  <si>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Total</t>
  </si>
  <si>
    <t>Research</t>
  </si>
  <si>
    <t>Education</t>
  </si>
  <si>
    <t>Infrastructure</t>
  </si>
  <si>
    <t>CAREER</t>
  </si>
  <si>
    <t>Research Resources</t>
  </si>
  <si>
    <t>FY 2021
Actual</t>
  </si>
  <si>
    <t>FY 2023
Request</t>
  </si>
  <si>
    <t>Change over
FY 2021 Actual</t>
  </si>
  <si>
    <t>FY 2022 
(TBD)</t>
  </si>
  <si>
    <t>NNCI</t>
  </si>
  <si>
    <t>SES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</si>
</sst>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166" fontId="2" fillId="0" borderId="0" xfId="0" applyNumberFormat="1" applyFont="1" applyBorder="1" applyAlignment="1" applyProtection="1">
      <alignment horizontal="right" vertical="top"/>
      <protection locked="0"/>
    </xf>
    <xf numFmtId="166" fontId="2" fillId="0" borderId="0" xfId="0" applyNumberFormat="1" applyFont="1" applyBorder="1" applyAlignment="1" applyProtection="1">
      <alignment horizontal="right" vertical="top"/>
    </xf>
    <xf numFmtId="165" fontId="2" fillId="0" borderId="0" xfId="0" applyNumberFormat="1" applyFont="1" applyBorder="1" applyAlignment="1" applyProtection="1">
      <alignment horizontal="right" vertical="top"/>
    </xf>
    <xf numFmtId="0" fontId="3" fillId="0" borderId="0" xfId="0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right" vertical="top"/>
    </xf>
    <xf numFmtId="165" fontId="3" fillId="0" borderId="4" xfId="0" applyNumberFormat="1" applyFont="1" applyBorder="1" applyAlignment="1" applyProtection="1">
      <alignment horizontal="right" vertical="top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 applyProtection="1">
      <alignment horizontal="right" vertical="top"/>
    </xf>
    <xf numFmtId="165" fontId="2" fillId="0" borderId="1" xfId="0" applyNumberFormat="1" applyFont="1" applyBorder="1" applyAlignment="1" applyProtection="1">
      <alignment horizontal="right" vertical="top"/>
    </xf>
    <xf numFmtId="0" fontId="2" fillId="0" borderId="3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top"/>
      <protection locked="0"/>
    </xf>
    <xf numFmtId="166" fontId="3" fillId="0" borderId="0" xfId="0" applyNumberFormat="1" applyFont="1" applyBorder="1" applyAlignment="1" applyProtection="1">
      <alignment horizontal="right" vertical="top"/>
      <protection locked="0"/>
    </xf>
    <xf numFmtId="166" fontId="3" fillId="0" borderId="0" xfId="0" applyNumberFormat="1" applyFont="1" applyBorder="1" applyAlignment="1" applyProtection="1">
      <alignment horizontal="right" vertical="top"/>
    </xf>
    <xf numFmtId="165" fontId="3" fillId="0" borderId="0" xfId="0" applyNumberFormat="1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C099-4F01-40D0-916F-DFD571E027F2}">
  <sheetPr>
    <pageSetUpPr fitToPage="1"/>
  </sheetPr>
  <dimension ref="A1:F15"/>
  <sheetViews>
    <sheetView showGridLines="0" tabSelected="1" zoomScaleNormal="100" workbookViewId="0">
      <selection sqref="A1:F1"/>
    </sheetView>
  </sheetViews>
  <sheetFormatPr defaultColWidth="8.7265625" defaultRowHeight="15.5" x14ac:dyDescent="0.45"/>
  <cols>
    <col min="1" max="1" width="43.1796875" style="2" customWidth="1"/>
    <col min="2" max="6" width="9.26953125" style="2" customWidth="1"/>
    <col min="7" max="16384" width="8.7265625" style="2"/>
  </cols>
  <sheetData>
    <row r="1" spans="1:6" s="10" customFormat="1" ht="15" customHeight="1" x14ac:dyDescent="0.25">
      <c r="A1" s="25" t="s">
        <v>14</v>
      </c>
      <c r="B1" s="25"/>
      <c r="C1" s="25"/>
      <c r="D1" s="25"/>
      <c r="E1" s="25"/>
      <c r="F1" s="25"/>
    </row>
    <row r="2" spans="1:6" s="5" customFormat="1" ht="13.9" customHeight="1" thickBot="1" x14ac:dyDescent="0.3">
      <c r="A2" s="26" t="s">
        <v>0</v>
      </c>
      <c r="B2" s="26"/>
      <c r="C2" s="26"/>
      <c r="D2" s="26"/>
      <c r="E2" s="26"/>
      <c r="F2" s="26"/>
    </row>
    <row r="3" spans="1:6" s="1" customFormat="1" ht="32.5" customHeight="1" x14ac:dyDescent="0.45">
      <c r="A3" s="3"/>
      <c r="B3" s="27" t="s">
        <v>9</v>
      </c>
      <c r="C3" s="29" t="s">
        <v>12</v>
      </c>
      <c r="D3" s="27" t="s">
        <v>10</v>
      </c>
      <c r="E3" s="31" t="s">
        <v>11</v>
      </c>
      <c r="F3" s="32"/>
    </row>
    <row r="4" spans="1:6" s="1" customFormat="1" ht="13.9" customHeight="1" x14ac:dyDescent="0.45">
      <c r="A4" s="4"/>
      <c r="B4" s="28"/>
      <c r="C4" s="30"/>
      <c r="D4" s="28"/>
      <c r="E4" s="18" t="s">
        <v>1</v>
      </c>
      <c r="F4" s="18" t="s">
        <v>2</v>
      </c>
    </row>
    <row r="5" spans="1:6" s="5" customFormat="1" ht="15" customHeight="1" x14ac:dyDescent="0.25">
      <c r="A5" s="11" t="s">
        <v>3</v>
      </c>
      <c r="B5" s="12">
        <v>102.91</v>
      </c>
      <c r="C5" s="12">
        <v>0</v>
      </c>
      <c r="D5" s="12">
        <v>114.56</v>
      </c>
      <c r="E5" s="13">
        <f>D5-B5</f>
        <v>11.650000000000006</v>
      </c>
      <c r="F5" s="14">
        <f>IF(B5=0,"N/A",E5/B5)</f>
        <v>0.11320571373044414</v>
      </c>
    </row>
    <row r="6" spans="1:6" s="5" customFormat="1" ht="15" customHeight="1" x14ac:dyDescent="0.25">
      <c r="A6" s="19" t="s">
        <v>4</v>
      </c>
      <c r="B6" s="20">
        <f>B5-B8-B9</f>
        <v>86.87</v>
      </c>
      <c r="C6" s="20">
        <f>C5-C8-C9</f>
        <v>0</v>
      </c>
      <c r="D6" s="20">
        <f>D5-D8-D9</f>
        <v>108.57000000000001</v>
      </c>
      <c r="E6" s="21">
        <f t="shared" ref="E6:E11" si="0">D6-B6</f>
        <v>21.700000000000003</v>
      </c>
      <c r="F6" s="22">
        <f t="shared" ref="F6:F11" si="1">IF(B6=0,"N/A",E6/B6)</f>
        <v>0.24979854955680905</v>
      </c>
    </row>
    <row r="7" spans="1:6" s="5" customFormat="1" ht="13.9" customHeight="1" x14ac:dyDescent="0.25">
      <c r="A7" s="6" t="s">
        <v>7</v>
      </c>
      <c r="B7" s="7">
        <v>4.4400000000000004</v>
      </c>
      <c r="C7" s="7">
        <v>0</v>
      </c>
      <c r="D7" s="7">
        <v>5</v>
      </c>
      <c r="E7" s="8">
        <f t="shared" si="0"/>
        <v>0.55999999999999961</v>
      </c>
      <c r="F7" s="9">
        <f t="shared" si="1"/>
        <v>0.12612612612612603</v>
      </c>
    </row>
    <row r="8" spans="1:6" s="5" customFormat="1" ht="15" customHeight="1" x14ac:dyDescent="0.25">
      <c r="A8" s="19" t="s">
        <v>5</v>
      </c>
      <c r="B8" s="20">
        <v>0.21</v>
      </c>
      <c r="C8" s="20">
        <v>0</v>
      </c>
      <c r="D8" s="20">
        <v>0.5</v>
      </c>
      <c r="E8" s="21">
        <f t="shared" si="0"/>
        <v>0.29000000000000004</v>
      </c>
      <c r="F8" s="22">
        <f t="shared" si="1"/>
        <v>1.3809523809523812</v>
      </c>
    </row>
    <row r="9" spans="1:6" s="5" customFormat="1" ht="15" customHeight="1" x14ac:dyDescent="0.25">
      <c r="A9" s="19" t="s">
        <v>6</v>
      </c>
      <c r="B9" s="20">
        <f>SUM(B10:B11)</f>
        <v>15.83</v>
      </c>
      <c r="C9" s="20">
        <v>0</v>
      </c>
      <c r="D9" s="20">
        <v>5.49</v>
      </c>
      <c r="E9" s="21">
        <f t="shared" si="0"/>
        <v>-10.34</v>
      </c>
      <c r="F9" s="22">
        <f t="shared" si="1"/>
        <v>-0.65319014529374608</v>
      </c>
    </row>
    <row r="10" spans="1:6" s="5" customFormat="1" ht="13.9" customHeight="1" x14ac:dyDescent="0.25">
      <c r="A10" s="6" t="s">
        <v>13</v>
      </c>
      <c r="B10" s="7">
        <v>0.4</v>
      </c>
      <c r="C10" s="7">
        <v>0</v>
      </c>
      <c r="D10" s="7">
        <v>0.4</v>
      </c>
      <c r="E10" s="8">
        <f t="shared" si="0"/>
        <v>0</v>
      </c>
      <c r="F10" s="9">
        <f t="shared" si="1"/>
        <v>0</v>
      </c>
    </row>
    <row r="11" spans="1:6" s="5" customFormat="1" ht="13.9" customHeight="1" thickBot="1" x14ac:dyDescent="0.3">
      <c r="A11" s="23" t="s">
        <v>8</v>
      </c>
      <c r="B11" s="15">
        <v>15.43</v>
      </c>
      <c r="C11" s="15">
        <v>0</v>
      </c>
      <c r="D11" s="15">
        <v>5.09</v>
      </c>
      <c r="E11" s="16">
        <f t="shared" si="0"/>
        <v>-10.34</v>
      </c>
      <c r="F11" s="17">
        <f t="shared" si="1"/>
        <v>-0.67012313674659751</v>
      </c>
    </row>
    <row r="12" spans="1:6" ht="13.5" customHeight="1" x14ac:dyDescent="0.45">
      <c r="A12" s="24"/>
      <c r="B12" s="24"/>
      <c r="C12" s="24"/>
      <c r="D12" s="24"/>
      <c r="E12" s="24"/>
      <c r="F12" s="24"/>
    </row>
    <row r="13" spans="1:6" ht="13.5" customHeight="1" x14ac:dyDescent="0.45">
      <c r="A13" s="24"/>
      <c r="B13" s="24"/>
      <c r="C13" s="24"/>
      <c r="D13" s="24"/>
      <c r="E13" s="24"/>
      <c r="F13" s="24"/>
    </row>
    <row r="14" spans="1:6" ht="13.5" customHeight="1" x14ac:dyDescent="0.45">
      <c r="A14" s="24"/>
      <c r="B14" s="24"/>
      <c r="C14" s="24"/>
      <c r="D14" s="24"/>
      <c r="E14" s="24"/>
      <c r="F14" s="24"/>
    </row>
    <row r="15" spans="1:6" ht="13.5" customHeight="1" x14ac:dyDescent="0.45"/>
  </sheetData>
  <mergeCells count="9">
    <mergeCell ref="A12:F12"/>
    <mergeCell ref="A13:F13"/>
    <mergeCell ref="A14:F14"/>
    <mergeCell ref="A1:F1"/>
    <mergeCell ref="A2:F2"/>
    <mergeCell ref="B3:B4"/>
    <mergeCell ref="C3:C4"/>
    <mergeCell ref="D3:D4"/>
    <mergeCell ref="E3:F3"/>
  </mergeCells>
  <printOptions horizontalCentered="1"/>
  <pageMargins left="1" right="1" top="1" bottom="1" header="0.5" footer="0.5"/>
  <pageSetup scale="94" orientation="portrait" horizontalDpi="1200" verticalDpi="1200" r:id="rId1"/>
  <ignoredErrors>
    <ignoredError sqref="B6:B11 C6:D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0C654BDE4EE4438092D95D71F2C259" ma:contentTypeVersion="12" ma:contentTypeDescription="Create a new document." ma:contentTypeScope="" ma:versionID="f4276925f11ce23f1bf64995675eb405">
  <xsd:schema xmlns:xsd="http://www.w3.org/2001/XMLSchema" xmlns:xs="http://www.w3.org/2001/XMLSchema" xmlns:p="http://schemas.microsoft.com/office/2006/metadata/properties" xmlns:ns1="http://schemas.microsoft.com/sharepoint/v3" xmlns:ns2="9320be0c-e88d-4970-83f5-5b965207e1d4" xmlns:ns3="http://schemas.microsoft.com/sharepoint/v4" xmlns:ns4="79360cf7-ce50-4d50-b6ae-356c841d972a" targetNamespace="http://schemas.microsoft.com/office/2006/metadata/properties" ma:root="true" ma:fieldsID="4e2d0d4b629a8540fe0d488732a3995e" ns1:_="" ns2:_="" ns3:_="" ns4:_="">
    <xsd:import namespace="http://schemas.microsoft.com/sharepoint/v3"/>
    <xsd:import namespace="9320be0c-e88d-4970-83f5-5b965207e1d4"/>
    <xsd:import namespace="http://schemas.microsoft.com/sharepoint/v4"/>
    <xsd:import namespace="79360cf7-ce50-4d50-b6ae-356c841d972a"/>
    <xsd:element name="properties">
      <xsd:complexType>
        <xsd:sequence>
          <xsd:element name="documentManagement">
            <xsd:complexType>
              <xsd:all>
                <xsd:element ref="ns2:Fiscal_x0020_Year" minOccurs="0"/>
                <xsd:element ref="ns2:Category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SharedWithUsers" minOccurs="0"/>
                <xsd:element ref="ns2:Fund" minOccurs="0"/>
                <xsd:element ref="ns2:Category0" minOccurs="0"/>
                <xsd:element ref="ns2: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be0c-e88d-4970-83f5-5b965207e1d4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nillable="true" ma:displayName="Fiscal Year" ma:description="The FY that the document is related to." ma:format="Dropdown" ma:internalName="Fiscal_x0020_Year">
      <xsd:simpleType>
        <xsd:restriction base="dms:Choice">
          <xsd:enumeration value="FY 2009"/>
          <xsd:enumeration value="FY 2010"/>
          <xsd:enumeration value="FY 2011"/>
          <xsd:enumeration value="FY 2012"/>
          <xsd:enumeration value="FY 2013"/>
          <xsd:enumeration value="FY 2014"/>
          <xsd:enumeration value="FY 2015"/>
          <xsd:enumeration value="FY 2016"/>
          <xsd:enumeration value="FY 2017"/>
          <xsd:enumeration value="FY 2018"/>
          <xsd:enumeration value="FY 2019"/>
          <xsd:enumeration value="FY 2020"/>
          <xsd:enumeration value="FY 2021"/>
          <xsd:enumeration value="FY 2022"/>
          <xsd:enumeration value="FY 2023"/>
          <xsd:enumeration value="FY 2024"/>
        </xsd:restriction>
      </xsd:simpleType>
    </xsd:element>
    <xsd:element name="Category" ma:index="9" nillable="true" ma:displayName="Doc Type" ma:description="The type of budget file." ma:format="Dropdown" ma:internalName="Category">
      <xsd:simpleType>
        <xsd:union memberTypes="dms:Text">
          <xsd:simpleType>
            <xsd:restriction base="dms:Choice">
              <xsd:enumeration value="Acquisition Planning"/>
              <xsd:enumeration value="Planning &amp; Retreats"/>
              <xsd:enumeration value="OMB Submittal"/>
              <xsd:enumeration value="Congressional Submittal"/>
              <xsd:enumeration value="Execution AOAM"/>
              <xsd:enumeration value="Execution Program"/>
              <xsd:enumeration value="Science of Learning Centers"/>
              <xsd:enumeration value="Current Plan"/>
              <xsd:enumeration value="Hearings and Testimony"/>
            </xsd:restriction>
          </xsd:simpleType>
        </xsd:union>
      </xsd:simpleType>
    </xsd:element>
    <xsd:element name="Fund" ma:index="17" nillable="true" ma:displayName="Fund" ma:format="Dropdown" ma:internalName="Fund">
      <xsd:simpleType>
        <xsd:restriction base="dms:Choice">
          <xsd:enumeration value="AOAM"/>
          <xsd:enumeration value="RRA"/>
          <xsd:enumeration value="All"/>
          <xsd:enumeration value="N/A"/>
          <xsd:enumeration value="Other"/>
        </xsd:restriction>
      </xsd:simpleType>
    </xsd:element>
    <xsd:element name="Category0" ma:index="18" nillable="true" ma:displayName="Category" ma:format="Dropdown" ma:internalName="Category0">
      <xsd:simpleType>
        <xsd:union memberTypes="dms:Text">
          <xsd:simpleType>
            <xsd:restriction base="dms:Choice">
              <xsd:enumeration value="Ad-Hoc Budget/Info Request"/>
              <xsd:enumeration value="Budget Data Request"/>
              <xsd:enumeration value="Code Creation"/>
              <xsd:enumeration value="Execution"/>
              <xsd:enumeration value="Legislation"/>
              <xsd:enumeration value="NSB Packages"/>
              <xsd:enumeration value="PIMS Clearance"/>
              <xsd:enumeration value="QFRs"/>
            </xsd:restriction>
          </xsd:simpleType>
        </xsd:union>
      </xsd:simpleType>
    </xsd:element>
    <xsd:element name="Archive" ma:index="19" nillable="true" ma:displayName="Archive" ma:default="0" ma:internalName="Arch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60cf7-ce50-4d50-b6ae-356c841d972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 xmlns="9320be0c-e88d-4970-83f5-5b965207e1d4">false</Archive>
    <EmailTo xmlns="http://schemas.microsoft.com/sharepoint/v3" xsi:nil="true"/>
    <EmailHeaders xmlns="http://schemas.microsoft.com/sharepoint/v4" xsi:nil="true"/>
    <Category0 xmlns="9320be0c-e88d-4970-83f5-5b965207e1d4" xsi:nil="true"/>
    <Fiscal_x0020_Year xmlns="9320be0c-e88d-4970-83f5-5b965207e1d4" xsi:nil="true"/>
    <EmailSender xmlns="http://schemas.microsoft.com/sharepoint/v3" xsi:nil="true"/>
    <EmailFrom xmlns="http://schemas.microsoft.com/sharepoint/v3" xsi:nil="true"/>
    <EmailSubject xmlns="http://schemas.microsoft.com/sharepoint/v3" xsi:nil="true"/>
    <Category xmlns="9320be0c-e88d-4970-83f5-5b965207e1d4" xsi:nil="true"/>
    <Fund xmlns="9320be0c-e88d-4970-83f5-5b965207e1d4" xsi:nil="true"/>
    <EmailCc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402072-505A-46C1-8FED-A32AD3136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20be0c-e88d-4970-83f5-5b965207e1d4"/>
    <ds:schemaRef ds:uri="http://schemas.microsoft.com/sharepoint/v4"/>
    <ds:schemaRef ds:uri="79360cf7-ce50-4d50-b6ae-356c841d97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http://schemas.microsoft.com/sharepoint/v4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9360cf7-ce50-4d50-b6ae-356c841d972a"/>
    <ds:schemaRef ds:uri="http://schemas.microsoft.com/sharepoint/v3"/>
    <ds:schemaRef ds:uri="9320be0c-e88d-4970-83f5-5b965207e1d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SES</vt:lpstr>
      <vt:lpstr>SES!Print_Area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Fair, Benita</cp:lastModifiedBy>
  <cp:lastPrinted>2022-03-28T17:17:57Z</cp:lastPrinted>
  <dcterms:created xsi:type="dcterms:W3CDTF">2018-11-16T16:51:05Z</dcterms:created>
  <dcterms:modified xsi:type="dcterms:W3CDTF">2022-03-28T17:18:01Z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0x010100FA0C654BDE4EE4438092D95D71F2C259</vt:lpwstr>
  </property>
  <property fmtid="{D5CDD505-2E9C-101B-9397-08002B2CF9AE}" pid="3" name="_dlc_DocIdItemGuid">
    <vt:lpwstr>1ab0f3ae-2abe-4074-b212-9b1f4e9a90d6</vt:lpwstr>
  </property>
</Properties>
</file>