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appriver3651017129-my.sharepoint.com/personal/gluethke_crisis1_com/Documents/Desktop/1. Active Contracts/NSF - 508/FY25 Budget/Excel/"/>
    </mc:Choice>
  </mc:AlternateContent>
  <xr:revisionPtr revIDLastSave="5" documentId="13_ncr:1_{D40B8225-1C02-48ED-A1C0-BC79F2BD0880}" xr6:coauthVersionLast="47" xr6:coauthVersionMax="47" xr10:uidLastSave="{CF3742AA-C5C1-459A-B415-DB3F47C08188}"/>
  <bookViews>
    <workbookView xWindow="-108" yWindow="-108" windowWidth="23256" windowHeight="12576" tabRatio="734" xr2:uid="{2F0BD3C3-3DED-41D9-8C37-0B9F1CC0C743}"/>
  </bookViews>
  <sheets>
    <sheet name="Major Investments" sheetId="4" r:id="rId1"/>
    <sheet name="EES" sheetId="12" state="hidden" r:id="rId2"/>
    <sheet name="DGE" sheetId="13" state="hidden" r:id="rId3"/>
    <sheet name="DRL" sheetId="9" state="hidden" r:id="rId4"/>
    <sheet name="DUE" sheetId="11" state="hidden" r:id="rId5"/>
    <sheet name="Funding Profile" sheetId="7" state="hidden" r:id="rId6"/>
    <sheet name="People Involved" sheetId="8" state="hidden" r:id="rId7"/>
    <sheet name="H1B Fees Funding" sheetId="17"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4" l="1"/>
  <c r="F15" i="4"/>
  <c r="E8" i="4" l="1"/>
  <c r="E9" i="4"/>
  <c r="F9" i="4" s="1"/>
  <c r="E10" i="4"/>
  <c r="E11" i="4"/>
  <c r="E13" i="4"/>
  <c r="F13" i="4" s="1"/>
  <c r="E14" i="4"/>
  <c r="E16" i="4"/>
  <c r="E17" i="4"/>
  <c r="E18" i="4"/>
  <c r="F8" i="4"/>
  <c r="B12" i="4" l="1"/>
  <c r="E12" i="4" s="1"/>
  <c r="F9" i="11" l="1"/>
  <c r="F10" i="11"/>
  <c r="F8" i="11"/>
  <c r="F9" i="9"/>
  <c r="F10" i="9"/>
  <c r="F8" i="9"/>
  <c r="F9" i="13"/>
  <c r="F10" i="13"/>
  <c r="F8" i="13"/>
  <c r="F9" i="12"/>
  <c r="F10" i="12"/>
  <c r="F8" i="12"/>
  <c r="E10" i="11" l="1"/>
  <c r="D9" i="11"/>
  <c r="E9" i="11" s="1"/>
  <c r="C9" i="11"/>
  <c r="B9" i="11"/>
  <c r="E8" i="11"/>
  <c r="E10" i="9"/>
  <c r="D9" i="9"/>
  <c r="E9" i="9" s="1"/>
  <c r="C9" i="9"/>
  <c r="B9" i="9"/>
  <c r="E8" i="9"/>
  <c r="E10" i="13"/>
  <c r="E9" i="13"/>
  <c r="D9" i="13"/>
  <c r="C9" i="13"/>
  <c r="B9" i="13"/>
  <c r="E8" i="13"/>
  <c r="B9" i="12"/>
  <c r="E9" i="12"/>
  <c r="E10" i="12"/>
  <c r="E8" i="12"/>
  <c r="C9" i="12"/>
  <c r="D9" i="12" l="1"/>
  <c r="F14" i="4" l="1"/>
  <c r="B8" i="17"/>
  <c r="F8" i="17" s="1"/>
  <c r="E8" i="17"/>
  <c r="E13" i="8"/>
  <c r="C13" i="8"/>
  <c r="B13" i="8"/>
  <c r="D17" i="7"/>
  <c r="B17" i="7"/>
  <c r="D14" i="7"/>
  <c r="C14" i="7"/>
  <c r="B14" i="7"/>
  <c r="D11" i="7"/>
  <c r="B11" i="7"/>
  <c r="D8" i="7"/>
  <c r="C8" i="7"/>
  <c r="B8" i="7"/>
  <c r="F18" i="4" l="1"/>
  <c r="F17" i="4"/>
  <c r="F16" i="4"/>
  <c r="F12" i="4"/>
  <c r="F11" i="4"/>
  <c r="F10" i="4"/>
</calcChain>
</file>

<file path=xl/sharedStrings.xml><?xml version="1.0" encoding="utf-8"?>
<sst xmlns="http://schemas.openxmlformats.org/spreadsheetml/2006/main" count="134" uniqueCount="69">
  <si>
    <t>(Dollars in Millions)</t>
  </si>
  <si>
    <t>Amount</t>
  </si>
  <si>
    <t>Percent</t>
  </si>
  <si>
    <t>Total</t>
  </si>
  <si>
    <t xml:space="preserve"> </t>
  </si>
  <si>
    <t>Research</t>
  </si>
  <si>
    <t>Education</t>
  </si>
  <si>
    <t>Statistics for Competitive Awards:</t>
  </si>
  <si>
    <t>Number of Proposals</t>
  </si>
  <si>
    <t>Number of New Awards</t>
  </si>
  <si>
    <t>Funding Rate</t>
  </si>
  <si>
    <t>Statistics for Research Grants:</t>
  </si>
  <si>
    <t>Number of Research Grant Proposals</t>
  </si>
  <si>
    <t>Number of Research Grants</t>
  </si>
  <si>
    <t>Median Annualized Award Size</t>
  </si>
  <si>
    <t>Average Annualized Award Size</t>
  </si>
  <si>
    <t>Average Award Duration, in years</t>
  </si>
  <si>
    <t>Senior Researchers</t>
  </si>
  <si>
    <t>Other Professionals</t>
  </si>
  <si>
    <t>Postdoctoral Associates</t>
  </si>
  <si>
    <t>Graduate Students</t>
  </si>
  <si>
    <t>Undergraduate Students</t>
  </si>
  <si>
    <t>K-12 Teachers</t>
  </si>
  <si>
    <t>K-12 Students</t>
  </si>
  <si>
    <t>Total Number of People</t>
  </si>
  <si>
    <t>Artificial Intelligence</t>
  </si>
  <si>
    <t>Quantum Information Science</t>
  </si>
  <si>
    <t>Advanced Manufacturing</t>
  </si>
  <si>
    <t>Biotechnology</t>
  </si>
  <si>
    <t>FY 2022
Estimate</t>
  </si>
  <si>
    <t>DRL Funding</t>
  </si>
  <si>
    <t>DUE Funding</t>
  </si>
  <si>
    <t>DGE Funding</t>
  </si>
  <si>
    <t>H-1B Nonimmigrant Petitioner Fees Funding</t>
  </si>
  <si>
    <t>CUI//SP-BUD</t>
  </si>
  <si>
    <t>Controlled by: National Science Foundation, Office of Budget, Finance, and Award Management, Division of Budget (DoB)</t>
  </si>
  <si>
    <t>Regular Appropriation</t>
  </si>
  <si>
    <t>TBD</t>
  </si>
  <si>
    <t>Secure &amp; Trustworthy Cyberspace</t>
  </si>
  <si>
    <t>FY 2021
Actual
Estimate</t>
  </si>
  <si>
    <t>FY 2023
Estimate</t>
  </si>
  <si>
    <t>ARP</t>
  </si>
  <si>
    <t>EDU Funding Profile</t>
  </si>
  <si>
    <t>FY 2021
ARP Actual
Estimate</t>
  </si>
  <si>
    <t>Number of People Involved in EDU Activities</t>
  </si>
  <si>
    <t>Microelectronics/Semiconductors</t>
  </si>
  <si>
    <t>FY 2022
Actual</t>
  </si>
  <si>
    <t>FY 2024
Request</t>
  </si>
  <si>
    <t>Improving Undergraduate STEM Education</t>
  </si>
  <si>
    <t>Graduate Research Fellowship Program</t>
  </si>
  <si>
    <t>STEM Education Postdoctoral Research Fellowship</t>
  </si>
  <si>
    <t>Eddie Bernice Johnson NSF INCLUDES</t>
  </si>
  <si>
    <t>FY 2023 
Request</t>
  </si>
  <si>
    <t>Change over
FY 2023 Request</t>
  </si>
  <si>
    <t>EDU Major Investments</t>
  </si>
  <si>
    <t>Controlled by: NSF/BFA/BD</t>
  </si>
  <si>
    <t>EES Funding</t>
  </si>
  <si>
    <t>FY 2024
Estimate</t>
  </si>
  <si>
    <t>FY 2025
Request</t>
  </si>
  <si>
    <r>
      <rPr>
        <vertAlign val="superscript"/>
        <sz val="8"/>
        <color theme="1"/>
        <rFont val="Open Sans"/>
      </rPr>
      <t>1</t>
    </r>
    <r>
      <rPr>
        <sz val="8"/>
        <color theme="1"/>
        <rFont val="Open Sans"/>
      </rPr>
      <t xml:space="preserve"> Captures both the FY 2023 Omnibus appropriation and the Disaster Relief Supplemental base.</t>
    </r>
  </si>
  <si>
    <t>FY 2025 Request 
change over
FY 2024 Estimate</t>
  </si>
  <si>
    <r>
      <t>FY 2023
Base Actual</t>
    </r>
    <r>
      <rPr>
        <vertAlign val="superscript"/>
        <sz val="9"/>
        <color theme="1"/>
        <rFont val="Open Sans"/>
      </rPr>
      <t>1</t>
    </r>
  </si>
  <si>
    <t>FY 2024
(TBD)</t>
  </si>
  <si>
    <t>FY 2023
Base Plan</t>
  </si>
  <si>
    <t>Change over 
FY 2023 Base Plan</t>
  </si>
  <si>
    <t>National STEM Teacher Corps</t>
  </si>
  <si>
    <r>
      <t>Area of Investment</t>
    </r>
    <r>
      <rPr>
        <vertAlign val="superscript"/>
        <sz val="9"/>
        <color theme="1"/>
        <rFont val="Open Sans"/>
      </rPr>
      <t>1,2</t>
    </r>
  </si>
  <si>
    <r>
      <rPr>
        <vertAlign val="superscript"/>
        <sz val="8"/>
        <color theme="1"/>
        <rFont val="Open Sans"/>
      </rPr>
      <t>1</t>
    </r>
    <r>
      <rPr>
        <sz val="8"/>
        <color theme="1"/>
        <rFont val="Open Sans"/>
      </rPr>
      <t xml:space="preserve"> Major investments may have funding overlap and thus should not be summed.</t>
    </r>
  </si>
  <si>
    <r>
      <rPr>
        <vertAlign val="superscript"/>
        <sz val="8"/>
        <color theme="1"/>
        <rFont val="Open Sans"/>
      </rPr>
      <t>2</t>
    </r>
    <r>
      <rPr>
        <sz val="8"/>
        <color theme="1"/>
        <rFont val="Open Sans"/>
      </rPr>
      <t xml:space="preserve"> This table reflects this directorate's support for selected areas of investment. In other directorate narratives, areas of investment displayed in this table may differ and thus should not be summed across narratives.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</si>
</sst>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quot;$&quot;#,##0.00;&quot;-&quot;??"/>
    <numFmt numFmtId="165" formatCode="0.0%;\-0.0%;&quot;-&quot;??"/>
    <numFmt numFmtId="166" formatCode="#,##0.00;\-#,##0.00;&quot;-&quot;??"/>
    <numFmt numFmtId="167" formatCode="#,##0;\-#,##0;&quot;-&quot;??"/>
    <numFmt numFmtId="168" formatCode="&quot;$&quot;#,##0;\-&quot;$&quot;#,##0;&quot;-&quot;??"/>
    <numFmt numFmtId="169" formatCode="0.0;\-0.0;&quot;-&quot;??"/>
  </numFmts>
  <fonts count="13" x14ac:knownFonts="1">
    <font>
      <sz val="10"/>
      <color theme="1"/>
      <name val="Arial"/>
      <family val="2"/>
    </font>
    <font>
      <sz val="11"/>
      <color theme="1"/>
      <name val="Calibri"/>
      <family val="2"/>
      <scheme val="minor"/>
    </font>
    <font>
      <sz val="10"/>
      <color theme="1"/>
      <name val="Arial"/>
      <family val="2"/>
    </font>
    <font>
      <sz val="10"/>
      <color theme="1"/>
      <name val="Open Sans"/>
    </font>
    <font>
      <b/>
      <i/>
      <sz val="9"/>
      <color theme="0"/>
      <name val="Open Sans"/>
    </font>
    <font>
      <sz val="9"/>
      <color theme="1"/>
      <name val="Open Sans"/>
    </font>
    <font>
      <b/>
      <sz val="9"/>
      <color theme="1"/>
      <name val="Open Sans"/>
    </font>
    <font>
      <sz val="9"/>
      <name val="Open Sans"/>
    </font>
    <font>
      <vertAlign val="superscript"/>
      <sz val="9"/>
      <color theme="1"/>
      <name val="Open Sans"/>
    </font>
    <font>
      <sz val="8"/>
      <color theme="1"/>
      <name val="Open Sans"/>
    </font>
    <font>
      <vertAlign val="superscript"/>
      <sz val="8"/>
      <color theme="1"/>
      <name val="Open Sans"/>
    </font>
    <font>
      <b/>
      <sz val="9"/>
      <name val="Open Sans"/>
    </font>
    <font>
      <sz val="9"/>
      <color theme="1"/>
      <name val="Open Sans"/>
      <family val="2"/>
    </font>
  </fonts>
  <fills count="5">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theme="0" tint="-0.249977111117893"/>
        <bgColor indexed="64"/>
      </patternFill>
    </fill>
  </fills>
  <borders count="17">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medium">
        <color auto="1"/>
      </top>
      <bottom/>
      <diagonal/>
    </border>
    <border>
      <left style="thin">
        <color indexed="64"/>
      </left>
      <right/>
      <top style="medium">
        <color auto="1"/>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s>
  <cellStyleXfs count="3">
    <xf numFmtId="0" fontId="0" fillId="0" borderId="0"/>
    <xf numFmtId="9" fontId="2" fillId="0" borderId="0" applyFont="0" applyFill="0" applyBorder="0" applyAlignment="0" applyProtection="0"/>
    <xf numFmtId="0" fontId="1" fillId="0" borderId="0"/>
  </cellStyleXfs>
  <cellXfs count="80">
    <xf numFmtId="0" fontId="0" fillId="0" borderId="0" xfId="0"/>
    <xf numFmtId="0" fontId="3" fillId="0" borderId="0" xfId="0" applyFont="1" applyProtection="1">
      <protection locked="0"/>
    </xf>
    <xf numFmtId="0" fontId="5" fillId="0" borderId="0" xfId="0" applyFont="1" applyProtection="1">
      <protection locked="0"/>
    </xf>
    <xf numFmtId="165" fontId="5" fillId="0" borderId="0" xfId="0" applyNumberFormat="1" applyFont="1" applyAlignment="1">
      <alignment horizontal="right" vertical="top"/>
    </xf>
    <xf numFmtId="0" fontId="5" fillId="0" borderId="0" xfId="0" applyFont="1" applyAlignment="1" applyProtection="1">
      <alignment vertical="top"/>
      <protection locked="0"/>
    </xf>
    <xf numFmtId="0" fontId="4" fillId="0" borderId="0" xfId="0" applyFont="1" applyAlignment="1">
      <alignment horizontal="center" vertical="center" wrapText="1"/>
    </xf>
    <xf numFmtId="166" fontId="5" fillId="0" borderId="0" xfId="0" applyNumberFormat="1" applyFont="1" applyAlignment="1" applyProtection="1">
      <alignment horizontal="right" vertical="top"/>
      <protection locked="0"/>
    </xf>
    <xf numFmtId="0" fontId="5" fillId="0" borderId="3" xfId="0" applyFont="1" applyBorder="1" applyAlignment="1">
      <alignment horizontal="right"/>
    </xf>
    <xf numFmtId="0" fontId="5" fillId="0" borderId="0" xfId="0" applyFont="1"/>
    <xf numFmtId="0" fontId="9" fillId="0" borderId="0" xfId="0" applyFont="1" applyProtection="1">
      <protection locked="0"/>
    </xf>
    <xf numFmtId="0" fontId="5" fillId="0" borderId="0" xfId="0" applyFont="1" applyAlignment="1">
      <alignment vertical="top"/>
    </xf>
    <xf numFmtId="0" fontId="5" fillId="0" borderId="5" xfId="0" applyFont="1" applyBorder="1" applyProtection="1">
      <protection locked="0"/>
    </xf>
    <xf numFmtId="0" fontId="5" fillId="0" borderId="5" xfId="0" applyFont="1" applyBorder="1" applyAlignment="1">
      <alignment horizontal="right" wrapText="1"/>
    </xf>
    <xf numFmtId="0" fontId="6" fillId="0" borderId="0" xfId="0" applyFont="1" applyAlignment="1">
      <alignment vertical="top"/>
    </xf>
    <xf numFmtId="0" fontId="5" fillId="0" borderId="0" xfId="0" applyFont="1" applyAlignment="1">
      <alignment horizontal="left" vertical="top" indent="1"/>
    </xf>
    <xf numFmtId="167" fontId="5" fillId="0" borderId="0" xfId="0" applyNumberFormat="1" applyFont="1" applyAlignment="1" applyProtection="1">
      <alignment horizontal="right" vertical="top"/>
      <protection locked="0"/>
    </xf>
    <xf numFmtId="0" fontId="5" fillId="0" borderId="0" xfId="0" applyFont="1" applyAlignment="1">
      <alignment horizontal="left" vertical="top" indent="2"/>
    </xf>
    <xf numFmtId="167" fontId="5" fillId="4" borderId="0" xfId="0" applyNumberFormat="1" applyFont="1" applyFill="1" applyAlignment="1" applyProtection="1">
      <alignment horizontal="right" vertical="top"/>
      <protection locked="0"/>
    </xf>
    <xf numFmtId="9" fontId="5" fillId="0" borderId="0" xfId="0" applyNumberFormat="1" applyFont="1" applyAlignment="1">
      <alignment horizontal="right" vertical="top"/>
    </xf>
    <xf numFmtId="168" fontId="5" fillId="0" borderId="0" xfId="0" applyNumberFormat="1" applyFont="1" applyAlignment="1" applyProtection="1">
      <alignment vertical="top"/>
      <protection locked="0"/>
    </xf>
    <xf numFmtId="168" fontId="5" fillId="0" borderId="0" xfId="0" applyNumberFormat="1" applyFont="1" applyAlignment="1" applyProtection="1">
      <alignment horizontal="right" vertical="top"/>
      <protection locked="0"/>
    </xf>
    <xf numFmtId="0" fontId="5" fillId="0" borderId="1" xfId="0" applyFont="1" applyBorder="1" applyAlignment="1">
      <alignment horizontal="left" vertical="top" indent="1"/>
    </xf>
    <xf numFmtId="169" fontId="5" fillId="0" borderId="1" xfId="0" applyNumberFormat="1" applyFont="1" applyBorder="1" applyAlignment="1" applyProtection="1">
      <alignment vertical="top"/>
      <protection locked="0"/>
    </xf>
    <xf numFmtId="169" fontId="5" fillId="0" borderId="1" xfId="0" applyNumberFormat="1" applyFont="1" applyBorder="1" applyAlignment="1" applyProtection="1">
      <alignment horizontal="right" vertical="top"/>
      <protection locked="0"/>
    </xf>
    <xf numFmtId="0" fontId="6" fillId="0" borderId="0" xfId="0" applyFont="1" applyAlignment="1" applyProtection="1">
      <alignment vertical="top"/>
      <protection locked="0"/>
    </xf>
    <xf numFmtId="0" fontId="5" fillId="0" borderId="5" xfId="0" applyFont="1" applyBorder="1"/>
    <xf numFmtId="167" fontId="5" fillId="0" borderId="0" xfId="0" applyNumberFormat="1" applyFont="1" applyAlignment="1" applyProtection="1">
      <alignment vertical="top"/>
      <protection locked="0"/>
    </xf>
    <xf numFmtId="0" fontId="6" fillId="0" borderId="4" xfId="0" applyFont="1" applyBorder="1" applyAlignment="1">
      <alignment vertical="top"/>
    </xf>
    <xf numFmtId="167" fontId="6" fillId="0" borderId="4" xfId="0" applyNumberFormat="1" applyFont="1" applyBorder="1" applyAlignment="1" applyProtection="1">
      <alignment vertical="top"/>
      <protection locked="0"/>
    </xf>
    <xf numFmtId="167" fontId="6" fillId="0" borderId="4" xfId="0" applyNumberFormat="1" applyFont="1" applyBorder="1" applyAlignment="1" applyProtection="1">
      <alignment horizontal="right" vertical="top"/>
      <protection locked="0"/>
    </xf>
    <xf numFmtId="0" fontId="6" fillId="0" borderId="6" xfId="0" applyFont="1" applyBorder="1" applyAlignment="1" applyProtection="1">
      <alignment vertical="top"/>
      <protection locked="0"/>
    </xf>
    <xf numFmtId="0" fontId="5" fillId="0" borderId="0" xfId="0" applyFont="1" applyAlignment="1" applyProtection="1">
      <alignment horizontal="left"/>
      <protection locked="0"/>
    </xf>
    <xf numFmtId="0" fontId="7" fillId="2" borderId="0" xfId="0" applyFont="1" applyFill="1" applyAlignment="1">
      <alignment horizontal="center" vertical="center" wrapText="1"/>
    </xf>
    <xf numFmtId="0" fontId="7" fillId="2" borderId="3" xfId="0" applyFont="1" applyFill="1" applyBorder="1" applyAlignment="1">
      <alignment horizontal="right"/>
    </xf>
    <xf numFmtId="0" fontId="7" fillId="2" borderId="4" xfId="0" applyFont="1" applyFill="1" applyBorder="1" applyAlignment="1">
      <alignment vertical="top" wrapText="1"/>
    </xf>
    <xf numFmtId="164" fontId="7" fillId="2" borderId="4" xfId="0" applyNumberFormat="1" applyFont="1" applyFill="1" applyBorder="1" applyAlignment="1">
      <alignment horizontal="right" vertical="top"/>
    </xf>
    <xf numFmtId="165" fontId="7" fillId="2" borderId="4" xfId="1" applyNumberFormat="1" applyFont="1" applyFill="1" applyBorder="1" applyAlignment="1">
      <alignment horizontal="right" vertical="top"/>
    </xf>
    <xf numFmtId="165" fontId="12" fillId="0" borderId="6" xfId="0" applyNumberFormat="1" applyFont="1" applyBorder="1" applyAlignment="1">
      <alignment horizontal="right" vertical="top"/>
    </xf>
    <xf numFmtId="166" fontId="5" fillId="0" borderId="10" xfId="0" applyNumberFormat="1" applyFont="1" applyBorder="1" applyAlignment="1" applyProtection="1">
      <alignment horizontal="right" vertical="top"/>
      <protection locked="0"/>
    </xf>
    <xf numFmtId="166" fontId="5" fillId="0" borderId="7" xfId="0" applyNumberFormat="1" applyFont="1" applyBorder="1" applyAlignment="1">
      <alignment horizontal="right" vertical="top"/>
    </xf>
    <xf numFmtId="164" fontId="6" fillId="0" borderId="6" xfId="0" applyNumberFormat="1" applyFont="1" applyBorder="1" applyAlignment="1" applyProtection="1">
      <alignment horizontal="right" vertical="top"/>
      <protection locked="0"/>
    </xf>
    <xf numFmtId="164" fontId="6" fillId="0" borderId="13" xfId="0" applyNumberFormat="1" applyFont="1" applyBorder="1" applyAlignment="1" applyProtection="1">
      <alignment horizontal="right" vertical="top"/>
      <protection locked="0"/>
    </xf>
    <xf numFmtId="0" fontId="5" fillId="0" borderId="12" xfId="0" applyFont="1" applyBorder="1" applyAlignment="1">
      <alignment horizontal="right"/>
    </xf>
    <xf numFmtId="166" fontId="12" fillId="0" borderId="14" xfId="0" applyNumberFormat="1" applyFont="1" applyBorder="1" applyAlignment="1">
      <alignment horizontal="right" vertical="top"/>
    </xf>
    <xf numFmtId="0" fontId="12" fillId="0" borderId="0" xfId="0" applyFont="1" applyAlignment="1">
      <alignment horizontal="left" vertical="top" wrapText="1"/>
    </xf>
    <xf numFmtId="164" fontId="5" fillId="0" borderId="0" xfId="0" applyNumberFormat="1" applyFont="1" applyAlignment="1" applyProtection="1">
      <alignment horizontal="right" vertical="top"/>
      <protection locked="0"/>
    </xf>
    <xf numFmtId="164" fontId="5" fillId="0" borderId="15" xfId="0" applyNumberFormat="1" applyFont="1" applyBorder="1" applyAlignment="1">
      <alignment horizontal="right" vertical="top"/>
    </xf>
    <xf numFmtId="0" fontId="7" fillId="0" borderId="1" xfId="0" applyFont="1" applyBorder="1" applyAlignment="1" applyProtection="1">
      <alignment vertical="top"/>
      <protection locked="0"/>
    </xf>
    <xf numFmtId="166" fontId="5" fillId="0" borderId="1" xfId="0" applyNumberFormat="1" applyFont="1" applyBorder="1" applyAlignment="1" applyProtection="1">
      <alignment horizontal="right" vertical="top"/>
      <protection locked="0"/>
    </xf>
    <xf numFmtId="166" fontId="5" fillId="0" borderId="16" xfId="0" applyNumberFormat="1" applyFont="1" applyBorder="1" applyAlignment="1">
      <alignment horizontal="right" vertical="top"/>
    </xf>
    <xf numFmtId="165" fontId="5" fillId="0" borderId="1" xfId="0" applyNumberFormat="1" applyFont="1" applyBorder="1" applyAlignment="1">
      <alignment horizontal="right" vertical="top"/>
    </xf>
    <xf numFmtId="0" fontId="9" fillId="0" borderId="0" xfId="0" applyFont="1" applyAlignment="1" applyProtection="1">
      <alignment horizontal="left" vertical="top" wrapText="1"/>
      <protection locked="0"/>
    </xf>
    <xf numFmtId="0" fontId="4" fillId="3" borderId="0" xfId="0" applyFont="1" applyFill="1" applyAlignment="1">
      <alignment horizontal="center" vertical="center" wrapText="1"/>
    </xf>
    <xf numFmtId="0" fontId="6" fillId="0" borderId="0" xfId="0" applyFont="1" applyAlignment="1" applyProtection="1">
      <alignment horizontal="center" vertical="top"/>
      <protection locked="0"/>
    </xf>
    <xf numFmtId="0" fontId="5" fillId="0" borderId="1" xfId="0" applyFont="1" applyBorder="1" applyAlignment="1" applyProtection="1">
      <alignment horizontal="center" vertical="top"/>
      <protection locked="0"/>
    </xf>
    <xf numFmtId="0" fontId="5" fillId="0" borderId="2" xfId="0" applyFont="1" applyBorder="1" applyProtection="1">
      <protection locked="0"/>
    </xf>
    <xf numFmtId="0" fontId="5" fillId="0" borderId="3" xfId="0" applyFont="1" applyBorder="1" applyProtection="1">
      <protection locked="0"/>
    </xf>
    <xf numFmtId="0" fontId="5" fillId="0" borderId="2" xfId="2" applyFont="1" applyBorder="1" applyAlignment="1">
      <alignment horizontal="right" wrapText="1"/>
    </xf>
    <xf numFmtId="0" fontId="5" fillId="0" borderId="3" xfId="2" applyFont="1" applyBorder="1" applyAlignment="1">
      <alignment horizontal="right" wrapText="1"/>
    </xf>
    <xf numFmtId="0" fontId="5" fillId="0" borderId="8" xfId="2" applyFont="1" applyBorder="1" applyAlignment="1">
      <alignment horizontal="right" wrapText="1"/>
    </xf>
    <xf numFmtId="0" fontId="5" fillId="0" borderId="11" xfId="2" applyFont="1" applyBorder="1" applyAlignment="1">
      <alignment horizontal="right" wrapText="1"/>
    </xf>
    <xf numFmtId="0" fontId="5" fillId="0" borderId="2" xfId="0" applyFont="1" applyBorder="1" applyAlignment="1">
      <alignment horizontal="center" wrapText="1"/>
    </xf>
    <xf numFmtId="0" fontId="5" fillId="0" borderId="2" xfId="0" applyFont="1" applyBorder="1" applyAlignment="1">
      <alignment horizontal="center"/>
    </xf>
    <xf numFmtId="0" fontId="9" fillId="0" borderId="2" xfId="0" applyFont="1" applyBorder="1" applyAlignment="1" applyProtection="1">
      <alignment horizontal="left" vertical="top" wrapText="1"/>
      <protection locked="0"/>
    </xf>
    <xf numFmtId="0" fontId="12" fillId="0" borderId="8" xfId="2" applyFont="1" applyBorder="1" applyAlignment="1">
      <alignment horizontal="right" wrapText="1"/>
    </xf>
    <xf numFmtId="0" fontId="12" fillId="0" borderId="11" xfId="2" applyFont="1" applyBorder="1" applyAlignment="1">
      <alignment horizontal="right" wrapText="1"/>
    </xf>
    <xf numFmtId="0" fontId="11" fillId="0" borderId="0" xfId="0" applyFont="1" applyAlignment="1" applyProtection="1">
      <alignment horizontal="center" vertical="top"/>
      <protection locked="0"/>
    </xf>
    <xf numFmtId="0" fontId="12" fillId="0" borderId="2" xfId="2" applyFont="1" applyBorder="1" applyAlignment="1">
      <alignment horizontal="right" wrapText="1"/>
    </xf>
    <xf numFmtId="0" fontId="12" fillId="0" borderId="3" xfId="2" applyFont="1" applyBorder="1" applyAlignment="1">
      <alignment horizontal="right" wrapText="1"/>
    </xf>
    <xf numFmtId="0" fontId="12" fillId="0" borderId="9" xfId="2" applyFont="1" applyBorder="1" applyAlignment="1">
      <alignment horizontal="center" wrapText="1"/>
    </xf>
    <xf numFmtId="0" fontId="12" fillId="0" borderId="2" xfId="2" applyFont="1" applyBorder="1" applyAlignment="1">
      <alignment horizontal="center" wrapText="1"/>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3" fillId="0" borderId="0" xfId="0" applyFont="1" applyProtection="1">
      <protection locked="0"/>
    </xf>
    <xf numFmtId="0" fontId="3" fillId="0" borderId="2" xfId="0" applyFont="1" applyBorder="1" applyProtection="1">
      <protection locked="0"/>
    </xf>
    <xf numFmtId="0" fontId="6" fillId="0" borderId="1" xfId="0" applyFont="1" applyBorder="1" applyAlignment="1" applyProtection="1">
      <alignment horizontal="center" vertical="top"/>
      <protection locked="0"/>
    </xf>
    <xf numFmtId="0" fontId="11" fillId="0" borderId="0" xfId="0" applyFont="1" applyAlignment="1">
      <alignment horizontal="center" vertical="top" wrapText="1"/>
    </xf>
    <xf numFmtId="0" fontId="7" fillId="2" borderId="1" xfId="0" applyFont="1" applyFill="1" applyBorder="1" applyAlignment="1">
      <alignment horizontal="center" vertical="center" wrapText="1"/>
    </xf>
    <xf numFmtId="0" fontId="5" fillId="0" borderId="2" xfId="0" applyFont="1" applyBorder="1" applyAlignment="1">
      <alignment horizontal="right" wrapText="1"/>
    </xf>
    <xf numFmtId="0" fontId="5" fillId="0" borderId="3" xfId="0" applyFont="1" applyBorder="1" applyAlignment="1">
      <alignment horizontal="right"/>
    </xf>
  </cellXfs>
  <cellStyles count="3">
    <cellStyle name="Normal" xfId="0" builtinId="0"/>
    <cellStyle name="Normal 2" xfId="2" xr:uid="{84EE1CFE-CC43-449A-8D10-4EDFF39B4DA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DB641-246C-44F1-A7D0-2196B3C32AEF}">
  <dimension ref="A1:H25"/>
  <sheetViews>
    <sheetView showGridLines="0" tabSelected="1" zoomScaleNormal="100" workbookViewId="0">
      <selection activeCell="A4" sqref="A4:F4"/>
    </sheetView>
  </sheetViews>
  <sheetFormatPr defaultColWidth="8.77734375" defaultRowHeight="13.5" customHeight="1" x14ac:dyDescent="0.3"/>
  <cols>
    <col min="1" max="1" width="47.77734375" style="2" customWidth="1"/>
    <col min="2" max="4" width="9.77734375" style="2" customWidth="1"/>
    <col min="5" max="6" width="9.21875" style="2" customWidth="1"/>
    <col min="7" max="16384" width="8.77734375" style="2"/>
  </cols>
  <sheetData>
    <row r="1" spans="1:8" ht="13.2" x14ac:dyDescent="0.3">
      <c r="A1" s="52" t="s">
        <v>34</v>
      </c>
      <c r="B1" s="52"/>
      <c r="C1" s="52"/>
      <c r="D1" s="52"/>
      <c r="E1" s="52"/>
      <c r="F1" s="52"/>
      <c r="G1" s="5"/>
      <c r="H1" s="5"/>
    </row>
    <row r="2" spans="1:8" ht="13.2" x14ac:dyDescent="0.3">
      <c r="A2" s="52" t="s">
        <v>55</v>
      </c>
      <c r="B2" s="52"/>
      <c r="C2" s="52"/>
      <c r="D2" s="52"/>
      <c r="E2" s="52"/>
      <c r="F2" s="52"/>
      <c r="G2" s="5"/>
      <c r="H2" s="5"/>
    </row>
    <row r="3" spans="1:8" ht="14.1" customHeight="1" x14ac:dyDescent="0.3"/>
    <row r="4" spans="1:8" s="4" customFormat="1" ht="13.2" x14ac:dyDescent="0.25">
      <c r="A4" s="53" t="s">
        <v>54</v>
      </c>
      <c r="B4" s="53"/>
      <c r="C4" s="53"/>
      <c r="D4" s="53"/>
      <c r="E4" s="53"/>
      <c r="F4" s="53"/>
    </row>
    <row r="5" spans="1:8" s="4" customFormat="1" ht="13.8" thickBot="1" x14ac:dyDescent="0.3">
      <c r="A5" s="54" t="s">
        <v>0</v>
      </c>
      <c r="B5" s="54"/>
      <c r="C5" s="54"/>
      <c r="D5" s="54"/>
      <c r="E5" s="54"/>
      <c r="F5" s="54"/>
    </row>
    <row r="6" spans="1:8" ht="35.25" customHeight="1" x14ac:dyDescent="0.3">
      <c r="A6" s="55" t="s">
        <v>66</v>
      </c>
      <c r="B6" s="57" t="s">
        <v>63</v>
      </c>
      <c r="C6" s="57" t="s">
        <v>62</v>
      </c>
      <c r="D6" s="59" t="s">
        <v>58</v>
      </c>
      <c r="E6" s="61" t="s">
        <v>64</v>
      </c>
      <c r="F6" s="62"/>
    </row>
    <row r="7" spans="1:8" ht="15" customHeight="1" x14ac:dyDescent="0.3">
      <c r="A7" s="56"/>
      <c r="B7" s="58"/>
      <c r="C7" s="58"/>
      <c r="D7" s="60"/>
      <c r="E7" s="7" t="s">
        <v>1</v>
      </c>
      <c r="F7" s="7" t="s">
        <v>2</v>
      </c>
    </row>
    <row r="8" spans="1:8" s="4" customFormat="1" ht="15" customHeight="1" x14ac:dyDescent="0.25">
      <c r="A8" s="4" t="s">
        <v>27</v>
      </c>
      <c r="B8" s="45">
        <v>6</v>
      </c>
      <c r="C8" s="45">
        <v>0</v>
      </c>
      <c r="D8" s="45">
        <v>7</v>
      </c>
      <c r="E8" s="46">
        <f>D8-B8</f>
        <v>1</v>
      </c>
      <c r="F8" s="3">
        <f>IF(B8=0,"N/A",E8/B8)</f>
        <v>0.16666666666666666</v>
      </c>
    </row>
    <row r="9" spans="1:8" s="4" customFormat="1" ht="15" customHeight="1" x14ac:dyDescent="0.25">
      <c r="A9" s="4" t="s">
        <v>25</v>
      </c>
      <c r="B9" s="6">
        <v>35</v>
      </c>
      <c r="C9" s="6">
        <v>0</v>
      </c>
      <c r="D9" s="6">
        <v>40</v>
      </c>
      <c r="E9" s="39">
        <f t="shared" ref="E9:E18" si="0">D9-B9</f>
        <v>5</v>
      </c>
      <c r="F9" s="3">
        <f>IF(B9=0,"N/A",E9/B9)</f>
        <v>0.14285714285714285</v>
      </c>
    </row>
    <row r="10" spans="1:8" s="4" customFormat="1" ht="15" customHeight="1" x14ac:dyDescent="0.25">
      <c r="A10" s="4" t="s">
        <v>28</v>
      </c>
      <c r="B10" s="6">
        <v>9</v>
      </c>
      <c r="C10" s="6">
        <v>0</v>
      </c>
      <c r="D10" s="6">
        <v>9.5</v>
      </c>
      <c r="E10" s="39">
        <f t="shared" si="0"/>
        <v>0.5</v>
      </c>
      <c r="F10" s="3">
        <f t="shared" ref="F10:F18" si="1">IF(B10=0,"N/A",E10/B10)</f>
        <v>5.5555555555555552E-2</v>
      </c>
    </row>
    <row r="11" spans="1:8" s="4" customFormat="1" ht="15" customHeight="1" x14ac:dyDescent="0.25">
      <c r="A11" s="4" t="s">
        <v>51</v>
      </c>
      <c r="B11" s="6">
        <v>29.57</v>
      </c>
      <c r="C11" s="6">
        <v>0</v>
      </c>
      <c r="D11" s="6">
        <v>37.35</v>
      </c>
      <c r="E11" s="39">
        <f t="shared" si="0"/>
        <v>7.7800000000000011</v>
      </c>
      <c r="F11" s="3">
        <f t="shared" si="1"/>
        <v>0.26310449780182621</v>
      </c>
    </row>
    <row r="12" spans="1:8" s="4" customFormat="1" ht="15" customHeight="1" x14ac:dyDescent="0.25">
      <c r="A12" s="4" t="s">
        <v>49</v>
      </c>
      <c r="B12" s="6">
        <f>226.67+92</f>
        <v>318.66999999999996</v>
      </c>
      <c r="C12" s="6">
        <v>0</v>
      </c>
      <c r="D12" s="6">
        <v>341.11</v>
      </c>
      <c r="E12" s="39">
        <f t="shared" si="0"/>
        <v>22.440000000000055</v>
      </c>
      <c r="F12" s="3">
        <f t="shared" si="1"/>
        <v>7.0417673455298771E-2</v>
      </c>
    </row>
    <row r="13" spans="1:8" s="4" customFormat="1" ht="15" customHeight="1" x14ac:dyDescent="0.25">
      <c r="A13" s="4" t="s">
        <v>48</v>
      </c>
      <c r="B13" s="6">
        <v>92.15</v>
      </c>
      <c r="C13" s="6">
        <v>0</v>
      </c>
      <c r="D13" s="6">
        <v>97.84</v>
      </c>
      <c r="E13" s="39">
        <f t="shared" si="0"/>
        <v>5.6899999999999977</v>
      </c>
      <c r="F13" s="3">
        <f>IF(B13=0,"N/A",E13/B13)</f>
        <v>6.1747151383613648E-2</v>
      </c>
    </row>
    <row r="14" spans="1:8" s="4" customFormat="1" ht="15" customHeight="1" x14ac:dyDescent="0.25">
      <c r="A14" s="4" t="s">
        <v>45</v>
      </c>
      <c r="B14" s="6">
        <v>0</v>
      </c>
      <c r="C14" s="6">
        <v>0</v>
      </c>
      <c r="D14" s="6">
        <v>2</v>
      </c>
      <c r="E14" s="39">
        <f t="shared" si="0"/>
        <v>2</v>
      </c>
      <c r="F14" s="3" t="str">
        <f t="shared" si="1"/>
        <v>N/A</v>
      </c>
    </row>
    <row r="15" spans="1:8" s="4" customFormat="1" ht="15" customHeight="1" x14ac:dyDescent="0.25">
      <c r="A15" s="4" t="s">
        <v>65</v>
      </c>
      <c r="B15" s="6">
        <v>0</v>
      </c>
      <c r="C15" s="6">
        <v>0</v>
      </c>
      <c r="D15" s="6">
        <v>30</v>
      </c>
      <c r="E15" s="39">
        <f t="shared" si="0"/>
        <v>30</v>
      </c>
      <c r="F15" s="3" t="str">
        <f t="shared" si="1"/>
        <v>N/A</v>
      </c>
    </row>
    <row r="16" spans="1:8" s="4" customFormat="1" ht="15" customHeight="1" x14ac:dyDescent="0.25">
      <c r="A16" s="4" t="s">
        <v>26</v>
      </c>
      <c r="B16" s="6">
        <v>4</v>
      </c>
      <c r="C16" s="6">
        <v>0</v>
      </c>
      <c r="D16" s="6">
        <v>5</v>
      </c>
      <c r="E16" s="39">
        <f t="shared" si="0"/>
        <v>1</v>
      </c>
      <c r="F16" s="3">
        <f t="shared" si="1"/>
        <v>0.25</v>
      </c>
    </row>
    <row r="17" spans="1:6" s="4" customFormat="1" ht="15" customHeight="1" x14ac:dyDescent="0.25">
      <c r="A17" s="4" t="s">
        <v>38</v>
      </c>
      <c r="B17" s="6">
        <v>72.930000000000007</v>
      </c>
      <c r="C17" s="6">
        <v>0</v>
      </c>
      <c r="D17" s="6">
        <v>74</v>
      </c>
      <c r="E17" s="39">
        <f t="shared" si="0"/>
        <v>1.0699999999999932</v>
      </c>
      <c r="F17" s="3">
        <f t="shared" si="1"/>
        <v>1.467160290689693E-2</v>
      </c>
    </row>
    <row r="18" spans="1:6" s="4" customFormat="1" ht="15" customHeight="1" thickBot="1" x14ac:dyDescent="0.3">
      <c r="A18" s="47" t="s">
        <v>50</v>
      </c>
      <c r="B18" s="48">
        <v>9.85</v>
      </c>
      <c r="C18" s="48">
        <v>0</v>
      </c>
      <c r="D18" s="48">
        <v>9</v>
      </c>
      <c r="E18" s="49">
        <f t="shared" si="0"/>
        <v>-0.84999999999999964</v>
      </c>
      <c r="F18" s="50">
        <f t="shared" si="1"/>
        <v>-8.629441624365479E-2</v>
      </c>
    </row>
    <row r="19" spans="1:6" s="9" customFormat="1" ht="31.8" customHeight="1" x14ac:dyDescent="0.3">
      <c r="A19" s="51" t="s">
        <v>67</v>
      </c>
      <c r="B19" s="51"/>
      <c r="C19" s="51"/>
      <c r="D19" s="51"/>
      <c r="E19" s="51"/>
      <c r="F19" s="51"/>
    </row>
    <row r="20" spans="1:6" ht="52.8" customHeight="1" x14ac:dyDescent="0.3">
      <c r="A20" s="51" t="s">
        <v>68</v>
      </c>
      <c r="B20" s="51"/>
      <c r="C20" s="51"/>
      <c r="D20" s="51"/>
      <c r="E20" s="51"/>
      <c r="F20" s="51"/>
    </row>
    <row r="21" spans="1:6" ht="13.2" x14ac:dyDescent="0.3">
      <c r="A21" s="44"/>
      <c r="B21" s="44"/>
      <c r="C21" s="44"/>
      <c r="D21" s="44"/>
      <c r="E21" s="44"/>
      <c r="F21" s="44"/>
    </row>
    <row r="22" spans="1:6" ht="13.2" x14ac:dyDescent="0.3"/>
    <row r="23" spans="1:6" ht="13.2" x14ac:dyDescent="0.3"/>
    <row r="24" spans="1:6" ht="13.2" x14ac:dyDescent="0.3"/>
    <row r="25" spans="1:6" ht="13.2" x14ac:dyDescent="0.3"/>
  </sheetData>
  <mergeCells count="9">
    <mergeCell ref="A1:F1"/>
    <mergeCell ref="A2:F2"/>
    <mergeCell ref="A4:F4"/>
    <mergeCell ref="A5:F5"/>
    <mergeCell ref="A6:A7"/>
    <mergeCell ref="B6:B7"/>
    <mergeCell ref="D6:D7"/>
    <mergeCell ref="C6:C7"/>
    <mergeCell ref="E6:F6"/>
  </mergeCells>
  <pageMargins left="0.7" right="0.7" top="0.75" bottom="0.75" header="0.3" footer="0.3"/>
  <pageSetup orientation="portrait" r:id="rId1"/>
  <headerFooter>
    <oddHeader xml:space="preserve">&amp;C
</oddHeader>
    <oddFooter>&amp;L  </oddFooter>
  </headerFooter>
  <ignoredErrors>
    <ignoredError sqref="B1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67078-1602-4615-8114-D982C86F44D8}">
  <dimension ref="A1:F11"/>
  <sheetViews>
    <sheetView showGridLines="0" workbookViewId="0">
      <selection activeCell="A4" sqref="A4:F4"/>
    </sheetView>
  </sheetViews>
  <sheetFormatPr defaultColWidth="8.77734375" defaultRowHeight="13.2" x14ac:dyDescent="0.3"/>
  <cols>
    <col min="1" max="1" width="17.77734375" style="2" customWidth="1"/>
    <col min="2" max="4" width="9.77734375" style="2" customWidth="1"/>
    <col min="5" max="16384" width="8.77734375" style="2"/>
  </cols>
  <sheetData>
    <row r="1" spans="1:6" x14ac:dyDescent="0.3">
      <c r="A1" s="52" t="s">
        <v>34</v>
      </c>
      <c r="B1" s="52"/>
      <c r="C1" s="52"/>
      <c r="D1" s="52"/>
      <c r="E1" s="52"/>
      <c r="F1" s="52"/>
    </row>
    <row r="2" spans="1:6" ht="14.7" customHeight="1" x14ac:dyDescent="0.3">
      <c r="A2" s="52" t="s">
        <v>55</v>
      </c>
      <c r="B2" s="52"/>
      <c r="C2" s="52"/>
      <c r="D2" s="52"/>
      <c r="E2" s="52"/>
      <c r="F2" s="52"/>
    </row>
    <row r="4" spans="1:6" s="24" customFormat="1" x14ac:dyDescent="0.25">
      <c r="A4" s="66" t="s">
        <v>56</v>
      </c>
      <c r="B4" s="66"/>
      <c r="C4" s="66"/>
      <c r="D4" s="66"/>
      <c r="E4" s="66"/>
      <c r="F4" s="66"/>
    </row>
    <row r="5" spans="1:6" s="4" customFormat="1" ht="13.8" thickBot="1" x14ac:dyDescent="0.3">
      <c r="A5" s="54" t="s">
        <v>0</v>
      </c>
      <c r="B5" s="54"/>
      <c r="C5" s="54"/>
      <c r="D5" s="54"/>
      <c r="E5" s="54"/>
      <c r="F5" s="54"/>
    </row>
    <row r="6" spans="1:6" ht="45" customHeight="1" x14ac:dyDescent="0.3">
      <c r="A6" s="71"/>
      <c r="B6" s="67" t="s">
        <v>61</v>
      </c>
      <c r="C6" s="67" t="s">
        <v>57</v>
      </c>
      <c r="D6" s="64" t="s">
        <v>58</v>
      </c>
      <c r="E6" s="69" t="s">
        <v>60</v>
      </c>
      <c r="F6" s="70"/>
    </row>
    <row r="7" spans="1:6" s="4" customFormat="1" x14ac:dyDescent="0.3">
      <c r="A7" s="72"/>
      <c r="B7" s="68"/>
      <c r="C7" s="68"/>
      <c r="D7" s="65"/>
      <c r="E7" s="42" t="s">
        <v>1</v>
      </c>
      <c r="F7" s="7" t="s">
        <v>2</v>
      </c>
    </row>
    <row r="8" spans="1:6" s="4" customFormat="1" x14ac:dyDescent="0.25">
      <c r="A8" s="30" t="s">
        <v>3</v>
      </c>
      <c r="B8" s="40"/>
      <c r="C8" s="40"/>
      <c r="D8" s="41"/>
      <c r="E8" s="43">
        <f>D8-C8</f>
        <v>0</v>
      </c>
      <c r="F8" s="37" t="str">
        <f>IF(C8=0,"N/A",E8/C8)</f>
        <v>N/A</v>
      </c>
    </row>
    <row r="9" spans="1:6" s="4" customFormat="1" x14ac:dyDescent="0.25">
      <c r="A9" s="4" t="s">
        <v>5</v>
      </c>
      <c r="B9" s="6">
        <f>B8-B10</f>
        <v>0</v>
      </c>
      <c r="C9" s="6">
        <f>C8-C10</f>
        <v>0</v>
      </c>
      <c r="D9" s="38">
        <f>D8-D10</f>
        <v>0</v>
      </c>
      <c r="E9" s="39">
        <f t="shared" ref="E9:E10" si="0">D9-C9</f>
        <v>0</v>
      </c>
      <c r="F9" s="3" t="str">
        <f t="shared" ref="F9:F10" si="1">IF(C9=0,"N/A",E9/C9)</f>
        <v>N/A</v>
      </c>
    </row>
    <row r="10" spans="1:6" s="31" customFormat="1" ht="13.8" thickBot="1" x14ac:dyDescent="0.35">
      <c r="A10" s="4" t="s">
        <v>6</v>
      </c>
      <c r="B10" s="6">
        <v>0</v>
      </c>
      <c r="C10" s="6">
        <v>0</v>
      </c>
      <c r="D10" s="38">
        <v>0</v>
      </c>
      <c r="E10" s="39">
        <f t="shared" si="0"/>
        <v>0</v>
      </c>
      <c r="F10" s="3" t="str">
        <f t="shared" si="1"/>
        <v>N/A</v>
      </c>
    </row>
    <row r="11" spans="1:6" x14ac:dyDescent="0.3">
      <c r="A11" s="63" t="s">
        <v>59</v>
      </c>
      <c r="B11" s="63"/>
      <c r="C11" s="63"/>
      <c r="D11" s="63"/>
      <c r="E11" s="63"/>
      <c r="F11" s="63"/>
    </row>
  </sheetData>
  <mergeCells count="10">
    <mergeCell ref="A11:F11"/>
    <mergeCell ref="A5:F5"/>
    <mergeCell ref="D6:D7"/>
    <mergeCell ref="A4:F4"/>
    <mergeCell ref="A1:F1"/>
    <mergeCell ref="A2:F2"/>
    <mergeCell ref="B6:B7"/>
    <mergeCell ref="C6:C7"/>
    <mergeCell ref="E6:F6"/>
    <mergeCell ref="A6:A7"/>
  </mergeCells>
  <pageMargins left="0.7" right="0.7" top="0.75" bottom="0.75" header="0.3" footer="0.3"/>
  <pageSetup orientation="portrait" horizontalDpi="1200" verticalDpi="1200" r:id="rId1"/>
  <headerFooter>
    <oddHeader xml:space="preserve">&amp;C
</oddHeader>
    <oddFooter>&amp;L  </oddFooter>
  </headerFooter>
  <ignoredErrors>
    <ignoredError sqref="D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0B71B-9CE0-4FC9-900D-186E5113DC9A}">
  <dimension ref="A1:F11"/>
  <sheetViews>
    <sheetView showGridLines="0" workbookViewId="0">
      <selection activeCell="A4" sqref="A4:F4"/>
    </sheetView>
  </sheetViews>
  <sheetFormatPr defaultColWidth="8.77734375" defaultRowHeight="13.2" x14ac:dyDescent="0.3"/>
  <cols>
    <col min="1" max="1" width="17.77734375" style="2" customWidth="1"/>
    <col min="2" max="4" width="9.77734375" style="2" customWidth="1"/>
    <col min="5" max="16384" width="8.77734375" style="2"/>
  </cols>
  <sheetData>
    <row r="1" spans="1:6" x14ac:dyDescent="0.3">
      <c r="A1" s="52" t="s">
        <v>34</v>
      </c>
      <c r="B1" s="52"/>
      <c r="C1" s="52"/>
      <c r="D1" s="52"/>
      <c r="E1" s="52"/>
      <c r="F1" s="52"/>
    </row>
    <row r="2" spans="1:6" ht="14.7" customHeight="1" x14ac:dyDescent="0.3">
      <c r="A2" s="52" t="s">
        <v>55</v>
      </c>
      <c r="B2" s="52"/>
      <c r="C2" s="52"/>
      <c r="D2" s="52"/>
      <c r="E2" s="52"/>
      <c r="F2" s="52"/>
    </row>
    <row r="4" spans="1:6" s="24" customFormat="1" x14ac:dyDescent="0.25">
      <c r="A4" s="66" t="s">
        <v>32</v>
      </c>
      <c r="B4" s="66"/>
      <c r="C4" s="66"/>
      <c r="D4" s="66"/>
      <c r="E4" s="66"/>
      <c r="F4" s="66"/>
    </row>
    <row r="5" spans="1:6" s="4" customFormat="1" ht="13.8" thickBot="1" x14ac:dyDescent="0.3">
      <c r="A5" s="54" t="s">
        <v>0</v>
      </c>
      <c r="B5" s="54"/>
      <c r="C5" s="54"/>
      <c r="D5" s="54"/>
      <c r="E5" s="54"/>
      <c r="F5" s="54"/>
    </row>
    <row r="6" spans="1:6" ht="45" customHeight="1" x14ac:dyDescent="0.3">
      <c r="A6" s="71"/>
      <c r="B6" s="67" t="s">
        <v>61</v>
      </c>
      <c r="C6" s="67" t="s">
        <v>57</v>
      </c>
      <c r="D6" s="64" t="s">
        <v>58</v>
      </c>
      <c r="E6" s="69" t="s">
        <v>60</v>
      </c>
      <c r="F6" s="70"/>
    </row>
    <row r="7" spans="1:6" s="4" customFormat="1" x14ac:dyDescent="0.3">
      <c r="A7" s="72"/>
      <c r="B7" s="68"/>
      <c r="C7" s="68"/>
      <c r="D7" s="65"/>
      <c r="E7" s="42" t="s">
        <v>1</v>
      </c>
      <c r="F7" s="7" t="s">
        <v>2</v>
      </c>
    </row>
    <row r="8" spans="1:6" s="4" customFormat="1" x14ac:dyDescent="0.25">
      <c r="A8" s="30" t="s">
        <v>3</v>
      </c>
      <c r="B8" s="40"/>
      <c r="C8" s="40"/>
      <c r="D8" s="41"/>
      <c r="E8" s="43">
        <f>D8-C8</f>
        <v>0</v>
      </c>
      <c r="F8" s="37" t="str">
        <f>IF(C8=0,"N/A",E8/C8)</f>
        <v>N/A</v>
      </c>
    </row>
    <row r="9" spans="1:6" s="4" customFormat="1" x14ac:dyDescent="0.25">
      <c r="A9" s="4" t="s">
        <v>5</v>
      </c>
      <c r="B9" s="6">
        <f>B8-B10</f>
        <v>0</v>
      </c>
      <c r="C9" s="6">
        <f>C8-C10</f>
        <v>0</v>
      </c>
      <c r="D9" s="38">
        <f>D8-D10</f>
        <v>0</v>
      </c>
      <c r="E9" s="39">
        <f t="shared" ref="E9:E10" si="0">D9-C9</f>
        <v>0</v>
      </c>
      <c r="F9" s="3" t="str">
        <f t="shared" ref="F9:F10" si="1">IF(C9=0,"N/A",E9/C9)</f>
        <v>N/A</v>
      </c>
    </row>
    <row r="10" spans="1:6" s="31" customFormat="1" ht="13.8" thickBot="1" x14ac:dyDescent="0.35">
      <c r="A10" s="4" t="s">
        <v>6</v>
      </c>
      <c r="B10" s="6">
        <v>0</v>
      </c>
      <c r="C10" s="6">
        <v>0</v>
      </c>
      <c r="D10" s="38">
        <v>0</v>
      </c>
      <c r="E10" s="39">
        <f t="shared" si="0"/>
        <v>0</v>
      </c>
      <c r="F10" s="3" t="str">
        <f t="shared" si="1"/>
        <v>N/A</v>
      </c>
    </row>
    <row r="11" spans="1:6" x14ac:dyDescent="0.3">
      <c r="A11" s="63" t="s">
        <v>59</v>
      </c>
      <c r="B11" s="63"/>
      <c r="C11" s="63"/>
      <c r="D11" s="63"/>
      <c r="E11" s="63"/>
      <c r="F11" s="63"/>
    </row>
  </sheetData>
  <mergeCells count="10">
    <mergeCell ref="A11:F11"/>
    <mergeCell ref="A1:F1"/>
    <mergeCell ref="A2:F2"/>
    <mergeCell ref="A4:F4"/>
    <mergeCell ref="A5:F5"/>
    <mergeCell ref="B6:B7"/>
    <mergeCell ref="C6:C7"/>
    <mergeCell ref="D6:D7"/>
    <mergeCell ref="E6:F6"/>
    <mergeCell ref="A6:A7"/>
  </mergeCells>
  <pageMargins left="0.7" right="0.7" top="0.75" bottom="0.75" header="0.3" footer="0.3"/>
  <pageSetup orientation="portrait" horizontalDpi="1200" verticalDpi="1200" r:id="rId1"/>
  <headerFooter>
    <oddHeader xml:space="preserve">&amp;C
</oddHeader>
    <oddFooter>&amp;L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104C5-AAED-4C8E-A694-1CFD58155E4C}">
  <dimension ref="A1:F11"/>
  <sheetViews>
    <sheetView showGridLines="0" workbookViewId="0">
      <selection activeCell="A4" sqref="A4:F4"/>
    </sheetView>
  </sheetViews>
  <sheetFormatPr defaultColWidth="8.77734375" defaultRowHeight="13.2" x14ac:dyDescent="0.3"/>
  <cols>
    <col min="1" max="1" width="17.77734375" style="2" customWidth="1"/>
    <col min="2" max="4" width="9.77734375" style="2" customWidth="1"/>
    <col min="5" max="16384" width="8.77734375" style="2"/>
  </cols>
  <sheetData>
    <row r="1" spans="1:6" x14ac:dyDescent="0.3">
      <c r="A1" s="52" t="s">
        <v>34</v>
      </c>
      <c r="B1" s="52"/>
      <c r="C1" s="52"/>
      <c r="D1" s="52"/>
      <c r="E1" s="52"/>
      <c r="F1" s="52"/>
    </row>
    <row r="2" spans="1:6" ht="14.7" customHeight="1" x14ac:dyDescent="0.3">
      <c r="A2" s="52" t="s">
        <v>55</v>
      </c>
      <c r="B2" s="52"/>
      <c r="C2" s="52"/>
      <c r="D2" s="52"/>
      <c r="E2" s="52"/>
      <c r="F2" s="52"/>
    </row>
    <row r="4" spans="1:6" s="24" customFormat="1" x14ac:dyDescent="0.25">
      <c r="A4" s="66" t="s">
        <v>30</v>
      </c>
      <c r="B4" s="66"/>
      <c r="C4" s="66"/>
      <c r="D4" s="66"/>
      <c r="E4" s="66"/>
      <c r="F4" s="66"/>
    </row>
    <row r="5" spans="1:6" s="4" customFormat="1" ht="13.8" thickBot="1" x14ac:dyDescent="0.3">
      <c r="A5" s="54" t="s">
        <v>0</v>
      </c>
      <c r="B5" s="54"/>
      <c r="C5" s="54"/>
      <c r="D5" s="54"/>
      <c r="E5" s="54"/>
      <c r="F5" s="54"/>
    </row>
    <row r="6" spans="1:6" ht="45" customHeight="1" x14ac:dyDescent="0.3">
      <c r="A6" s="71"/>
      <c r="B6" s="67" t="s">
        <v>61</v>
      </c>
      <c r="C6" s="67" t="s">
        <v>57</v>
      </c>
      <c r="D6" s="64" t="s">
        <v>58</v>
      </c>
      <c r="E6" s="69" t="s">
        <v>60</v>
      </c>
      <c r="F6" s="70"/>
    </row>
    <row r="7" spans="1:6" s="4" customFormat="1" x14ac:dyDescent="0.3">
      <c r="A7" s="72"/>
      <c r="B7" s="68"/>
      <c r="C7" s="68"/>
      <c r="D7" s="65"/>
      <c r="E7" s="42" t="s">
        <v>1</v>
      </c>
      <c r="F7" s="7" t="s">
        <v>2</v>
      </c>
    </row>
    <row r="8" spans="1:6" s="4" customFormat="1" x14ac:dyDescent="0.25">
      <c r="A8" s="30" t="s">
        <v>3</v>
      </c>
      <c r="B8" s="40"/>
      <c r="C8" s="40"/>
      <c r="D8" s="41"/>
      <c r="E8" s="43">
        <f>D8-C8</f>
        <v>0</v>
      </c>
      <c r="F8" s="37" t="str">
        <f>IF(C8=0,"N/A",E8/C8)</f>
        <v>N/A</v>
      </c>
    </row>
    <row r="9" spans="1:6" s="4" customFormat="1" x14ac:dyDescent="0.25">
      <c r="A9" s="4" t="s">
        <v>5</v>
      </c>
      <c r="B9" s="6">
        <f>B8-B10</f>
        <v>0</v>
      </c>
      <c r="C9" s="6">
        <f>C8-C10</f>
        <v>0</v>
      </c>
      <c r="D9" s="38">
        <f>D8-D10</f>
        <v>0</v>
      </c>
      <c r="E9" s="39">
        <f t="shared" ref="E9:E10" si="0">D9-C9</f>
        <v>0</v>
      </c>
      <c r="F9" s="3" t="str">
        <f t="shared" ref="F9:F10" si="1">IF(C9=0,"N/A",E9/C9)</f>
        <v>N/A</v>
      </c>
    </row>
    <row r="10" spans="1:6" s="31" customFormat="1" ht="13.8" thickBot="1" x14ac:dyDescent="0.35">
      <c r="A10" s="4" t="s">
        <v>6</v>
      </c>
      <c r="B10" s="6">
        <v>0</v>
      </c>
      <c r="C10" s="6">
        <v>0</v>
      </c>
      <c r="D10" s="38">
        <v>0</v>
      </c>
      <c r="E10" s="39">
        <f t="shared" si="0"/>
        <v>0</v>
      </c>
      <c r="F10" s="3" t="str">
        <f t="shared" si="1"/>
        <v>N/A</v>
      </c>
    </row>
    <row r="11" spans="1:6" x14ac:dyDescent="0.3">
      <c r="A11" s="63" t="s">
        <v>59</v>
      </c>
      <c r="B11" s="63"/>
      <c r="C11" s="63"/>
      <c r="D11" s="63"/>
      <c r="E11" s="63"/>
      <c r="F11" s="63"/>
    </row>
  </sheetData>
  <mergeCells count="10">
    <mergeCell ref="A11:F11"/>
    <mergeCell ref="A1:F1"/>
    <mergeCell ref="A2:F2"/>
    <mergeCell ref="A4:F4"/>
    <mergeCell ref="A5:F5"/>
    <mergeCell ref="B6:B7"/>
    <mergeCell ref="C6:C7"/>
    <mergeCell ref="D6:D7"/>
    <mergeCell ref="E6:F6"/>
    <mergeCell ref="A6:A7"/>
  </mergeCells>
  <pageMargins left="0.7" right="0.7" top="0.75" bottom="0.75" header="0.3" footer="0.3"/>
  <pageSetup orientation="portrait" r:id="rId1"/>
  <headerFooter>
    <oddHeader xml:space="preserve">&amp;C
</oddHeader>
    <oddFooter>&amp;L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6C099-4F01-40D0-916F-DFD571E027F2}">
  <dimension ref="A1:F11"/>
  <sheetViews>
    <sheetView showGridLines="0" workbookViewId="0">
      <selection activeCell="A4" sqref="A4:F4"/>
    </sheetView>
  </sheetViews>
  <sheetFormatPr defaultColWidth="8.77734375" defaultRowHeight="13.2" x14ac:dyDescent="0.3"/>
  <cols>
    <col min="1" max="1" width="17.77734375" style="2" customWidth="1"/>
    <col min="2" max="4" width="9.77734375" style="2" customWidth="1"/>
    <col min="5" max="16384" width="8.77734375" style="2"/>
  </cols>
  <sheetData>
    <row r="1" spans="1:6" x14ac:dyDescent="0.3">
      <c r="A1" s="52" t="s">
        <v>34</v>
      </c>
      <c r="B1" s="52"/>
      <c r="C1" s="52"/>
      <c r="D1" s="52"/>
      <c r="E1" s="52"/>
      <c r="F1" s="52"/>
    </row>
    <row r="2" spans="1:6" ht="14.7" customHeight="1" x14ac:dyDescent="0.3">
      <c r="A2" s="52" t="s">
        <v>55</v>
      </c>
      <c r="B2" s="52"/>
      <c r="C2" s="52"/>
      <c r="D2" s="52"/>
      <c r="E2" s="52"/>
      <c r="F2" s="52"/>
    </row>
    <row r="4" spans="1:6" s="24" customFormat="1" x14ac:dyDescent="0.25">
      <c r="A4" s="66" t="s">
        <v>31</v>
      </c>
      <c r="B4" s="66"/>
      <c r="C4" s="66"/>
      <c r="D4" s="66"/>
      <c r="E4" s="66"/>
      <c r="F4" s="66"/>
    </row>
    <row r="5" spans="1:6" s="4" customFormat="1" ht="13.8" thickBot="1" x14ac:dyDescent="0.3">
      <c r="A5" s="54" t="s">
        <v>0</v>
      </c>
      <c r="B5" s="54"/>
      <c r="C5" s="54"/>
      <c r="D5" s="54"/>
      <c r="E5" s="54"/>
      <c r="F5" s="54"/>
    </row>
    <row r="6" spans="1:6" ht="45" customHeight="1" x14ac:dyDescent="0.3">
      <c r="A6" s="71"/>
      <c r="B6" s="67" t="s">
        <v>61</v>
      </c>
      <c r="C6" s="67" t="s">
        <v>57</v>
      </c>
      <c r="D6" s="64" t="s">
        <v>58</v>
      </c>
      <c r="E6" s="69" t="s">
        <v>60</v>
      </c>
      <c r="F6" s="70"/>
    </row>
    <row r="7" spans="1:6" s="4" customFormat="1" x14ac:dyDescent="0.3">
      <c r="A7" s="72"/>
      <c r="B7" s="68"/>
      <c r="C7" s="68"/>
      <c r="D7" s="65"/>
      <c r="E7" s="42" t="s">
        <v>1</v>
      </c>
      <c r="F7" s="7" t="s">
        <v>2</v>
      </c>
    </row>
    <row r="8" spans="1:6" s="4" customFormat="1" x14ac:dyDescent="0.25">
      <c r="A8" s="30" t="s">
        <v>3</v>
      </c>
      <c r="B8" s="40"/>
      <c r="C8" s="40"/>
      <c r="D8" s="41"/>
      <c r="E8" s="43">
        <f>D8-C8</f>
        <v>0</v>
      </c>
      <c r="F8" s="37" t="str">
        <f>IF(C8=0,"N/A",E8/C8)</f>
        <v>N/A</v>
      </c>
    </row>
    <row r="9" spans="1:6" s="4" customFormat="1" x14ac:dyDescent="0.25">
      <c r="A9" s="4" t="s">
        <v>5</v>
      </c>
      <c r="B9" s="6">
        <f>B8-B10</f>
        <v>0</v>
      </c>
      <c r="C9" s="6">
        <f>C8-C10</f>
        <v>0</v>
      </c>
      <c r="D9" s="38">
        <f>D8-D10</f>
        <v>0</v>
      </c>
      <c r="E9" s="39">
        <f t="shared" ref="E9:E10" si="0">D9-C9</f>
        <v>0</v>
      </c>
      <c r="F9" s="3" t="str">
        <f t="shared" ref="F9:F10" si="1">IF(C9=0,"N/A",E9/C9)</f>
        <v>N/A</v>
      </c>
    </row>
    <row r="10" spans="1:6" s="31" customFormat="1" ht="13.8" thickBot="1" x14ac:dyDescent="0.35">
      <c r="A10" s="4" t="s">
        <v>6</v>
      </c>
      <c r="B10" s="6">
        <v>0</v>
      </c>
      <c r="C10" s="6">
        <v>0</v>
      </c>
      <c r="D10" s="38">
        <v>0</v>
      </c>
      <c r="E10" s="39">
        <f t="shared" si="0"/>
        <v>0</v>
      </c>
      <c r="F10" s="3" t="str">
        <f t="shared" si="1"/>
        <v>N/A</v>
      </c>
    </row>
    <row r="11" spans="1:6" x14ac:dyDescent="0.3">
      <c r="A11" s="63" t="s">
        <v>59</v>
      </c>
      <c r="B11" s="63"/>
      <c r="C11" s="63"/>
      <c r="D11" s="63"/>
      <c r="E11" s="63"/>
      <c r="F11" s="63"/>
    </row>
  </sheetData>
  <mergeCells count="10">
    <mergeCell ref="A11:F11"/>
    <mergeCell ref="A1:F1"/>
    <mergeCell ref="A2:F2"/>
    <mergeCell ref="A4:F4"/>
    <mergeCell ref="A5:F5"/>
    <mergeCell ref="B6:B7"/>
    <mergeCell ref="C6:C7"/>
    <mergeCell ref="D6:D7"/>
    <mergeCell ref="E6:F6"/>
    <mergeCell ref="A6:A7"/>
  </mergeCells>
  <pageMargins left="0.7" right="0.7" top="0.75" bottom="0.75" header="0.3" footer="0.3"/>
  <pageSetup orientation="portrait" horizontalDpi="1200" verticalDpi="1200" r:id="rId1"/>
  <headerFooter>
    <oddHeader xml:space="preserve">&amp;C
</oddHeader>
    <oddFooter>&amp;L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4DB38-F4BC-4BC6-8016-6BF9D69DA84E}">
  <dimension ref="A1:D22"/>
  <sheetViews>
    <sheetView showGridLines="0" workbookViewId="0">
      <selection activeCell="A35" sqref="A35"/>
    </sheetView>
  </sheetViews>
  <sheetFormatPr defaultColWidth="8.77734375" defaultRowHeight="13.5" customHeight="1" x14ac:dyDescent="0.35"/>
  <cols>
    <col min="1" max="1" width="32.77734375" style="1" customWidth="1"/>
    <col min="2" max="4" width="10.77734375" style="1" customWidth="1"/>
    <col min="5" max="16384" width="8.77734375" style="1"/>
  </cols>
  <sheetData>
    <row r="1" spans="1:4" s="8" customFormat="1" ht="13.5" customHeight="1" x14ac:dyDescent="0.3">
      <c r="A1" s="52" t="s">
        <v>34</v>
      </c>
      <c r="B1" s="52"/>
      <c r="C1" s="52"/>
      <c r="D1" s="52"/>
    </row>
    <row r="2" spans="1:4" s="8" customFormat="1" ht="30" customHeight="1" x14ac:dyDescent="0.3">
      <c r="A2" s="52" t="s">
        <v>35</v>
      </c>
      <c r="B2" s="52"/>
      <c r="C2" s="52"/>
      <c r="D2" s="52"/>
    </row>
    <row r="3" spans="1:4" s="2" customFormat="1" ht="14.1" customHeight="1" x14ac:dyDescent="0.3"/>
    <row r="4" spans="1:4" s="4" customFormat="1" ht="15" customHeight="1" thickBot="1" x14ac:dyDescent="0.3">
      <c r="A4" s="75" t="s">
        <v>42</v>
      </c>
      <c r="B4" s="75"/>
      <c r="C4" s="75"/>
      <c r="D4" s="75"/>
    </row>
    <row r="5" spans="1:4" s="2" customFormat="1" ht="42" customHeight="1" x14ac:dyDescent="0.3">
      <c r="A5" s="11"/>
      <c r="B5" s="12" t="s">
        <v>39</v>
      </c>
      <c r="C5" s="12" t="s">
        <v>29</v>
      </c>
      <c r="D5" s="12" t="s">
        <v>40</v>
      </c>
    </row>
    <row r="6" spans="1:4" s="4" customFormat="1" ht="15" customHeight="1" x14ac:dyDescent="0.25">
      <c r="A6" s="13" t="s">
        <v>7</v>
      </c>
    </row>
    <row r="7" spans="1:4" s="4" customFormat="1" ht="14.1" customHeight="1" x14ac:dyDescent="0.25">
      <c r="A7" s="14" t="s">
        <v>8</v>
      </c>
      <c r="B7" s="15">
        <v>0</v>
      </c>
      <c r="C7" s="15">
        <v>0</v>
      </c>
      <c r="D7" s="15">
        <v>0</v>
      </c>
    </row>
    <row r="8" spans="1:4" s="4" customFormat="1" ht="14.1" customHeight="1" x14ac:dyDescent="0.25">
      <c r="A8" s="14" t="s">
        <v>9</v>
      </c>
      <c r="B8" s="15">
        <f>SUM(B9:B10)</f>
        <v>0</v>
      </c>
      <c r="C8" s="15">
        <f>SUM(C9:C10)</f>
        <v>0</v>
      </c>
      <c r="D8" s="15">
        <f>SUM(D9:D10)</f>
        <v>0</v>
      </c>
    </row>
    <row r="9" spans="1:4" s="4" customFormat="1" ht="14.1" customHeight="1" x14ac:dyDescent="0.25">
      <c r="A9" s="16" t="s">
        <v>36</v>
      </c>
      <c r="B9" s="15"/>
      <c r="C9" s="15"/>
      <c r="D9" s="15"/>
    </row>
    <row r="10" spans="1:4" s="4" customFormat="1" ht="14.1" customHeight="1" x14ac:dyDescent="0.25">
      <c r="A10" s="16" t="s">
        <v>41</v>
      </c>
      <c r="B10" s="15"/>
      <c r="C10" s="17"/>
      <c r="D10" s="17"/>
    </row>
    <row r="11" spans="1:4" s="4" customFormat="1" ht="14.1" customHeight="1" x14ac:dyDescent="0.25">
      <c r="A11" s="14" t="s">
        <v>10</v>
      </c>
      <c r="B11" s="18" t="str">
        <f>IF(B7=0,"N/A",B8/B7)</f>
        <v>N/A</v>
      </c>
      <c r="C11" s="18" t="s">
        <v>37</v>
      </c>
      <c r="D11" s="18" t="str">
        <f>IF(D7=0,"N/A",D8/D7)</f>
        <v>N/A</v>
      </c>
    </row>
    <row r="12" spans="1:4" s="4" customFormat="1" ht="15" customHeight="1" x14ac:dyDescent="0.25">
      <c r="A12" s="13" t="s">
        <v>11</v>
      </c>
      <c r="B12" s="4" t="s">
        <v>4</v>
      </c>
    </row>
    <row r="13" spans="1:4" s="4" customFormat="1" ht="13.95" customHeight="1" x14ac:dyDescent="0.25">
      <c r="A13" s="14" t="s">
        <v>12</v>
      </c>
      <c r="B13" s="15">
        <v>0</v>
      </c>
      <c r="C13" s="15">
        <v>0</v>
      </c>
      <c r="D13" s="15">
        <v>0</v>
      </c>
    </row>
    <row r="14" spans="1:4" s="4" customFormat="1" ht="13.95" customHeight="1" x14ac:dyDescent="0.25">
      <c r="A14" s="14" t="s">
        <v>13</v>
      </c>
      <c r="B14" s="15">
        <f>SUM(B15:B16)</f>
        <v>0</v>
      </c>
      <c r="C14" s="15">
        <f>SUM(C15:C16)</f>
        <v>0</v>
      </c>
      <c r="D14" s="15">
        <f>SUM(D15:D16)</f>
        <v>0</v>
      </c>
    </row>
    <row r="15" spans="1:4" s="4" customFormat="1" ht="13.95" customHeight="1" x14ac:dyDescent="0.25">
      <c r="A15" s="16" t="s">
        <v>36</v>
      </c>
      <c r="B15" s="15"/>
      <c r="C15" s="15"/>
      <c r="D15" s="15"/>
    </row>
    <row r="16" spans="1:4" s="4" customFormat="1" ht="13.95" customHeight="1" x14ac:dyDescent="0.25">
      <c r="A16" s="16" t="s">
        <v>41</v>
      </c>
      <c r="B16" s="15"/>
      <c r="C16" s="17"/>
      <c r="D16" s="17"/>
    </row>
    <row r="17" spans="1:4" s="4" customFormat="1" ht="13.95" customHeight="1" x14ac:dyDescent="0.25">
      <c r="A17" s="14" t="s">
        <v>10</v>
      </c>
      <c r="B17" s="18" t="str">
        <f>IF(B13=0,"N/A",B14/B13)</f>
        <v>N/A</v>
      </c>
      <c r="C17" s="18" t="s">
        <v>37</v>
      </c>
      <c r="D17" s="18" t="str">
        <f>IF(D13=0,"N/A",D14/D13)</f>
        <v>N/A</v>
      </c>
    </row>
    <row r="18" spans="1:4" s="4" customFormat="1" ht="13.95" customHeight="1" x14ac:dyDescent="0.25">
      <c r="A18" s="14" t="s">
        <v>14</v>
      </c>
      <c r="B18" s="19">
        <v>0</v>
      </c>
      <c r="C18" s="20" t="s">
        <v>37</v>
      </c>
      <c r="D18" s="19">
        <v>0</v>
      </c>
    </row>
    <row r="19" spans="1:4" s="4" customFormat="1" ht="13.95" customHeight="1" x14ac:dyDescent="0.25">
      <c r="A19" s="14" t="s">
        <v>15</v>
      </c>
      <c r="B19" s="19">
        <v>0</v>
      </c>
      <c r="C19" s="20" t="s">
        <v>37</v>
      </c>
      <c r="D19" s="19">
        <v>0</v>
      </c>
    </row>
    <row r="20" spans="1:4" s="4" customFormat="1" ht="13.95" customHeight="1" thickBot="1" x14ac:dyDescent="0.3">
      <c r="A20" s="21" t="s">
        <v>16</v>
      </c>
      <c r="B20" s="22">
        <v>0</v>
      </c>
      <c r="C20" s="23" t="s">
        <v>37</v>
      </c>
      <c r="D20" s="22">
        <v>0</v>
      </c>
    </row>
    <row r="21" spans="1:4" ht="13.5" customHeight="1" x14ac:dyDescent="0.35">
      <c r="A21" s="74"/>
      <c r="B21" s="74"/>
      <c r="C21" s="74"/>
      <c r="D21" s="74"/>
    </row>
    <row r="22" spans="1:4" ht="13.5" customHeight="1" x14ac:dyDescent="0.35">
      <c r="A22" s="73"/>
      <c r="B22" s="73"/>
      <c r="C22" s="73"/>
      <c r="D22" s="73"/>
    </row>
  </sheetData>
  <mergeCells count="5">
    <mergeCell ref="A22:D22"/>
    <mergeCell ref="A21:D21"/>
    <mergeCell ref="A1:D1"/>
    <mergeCell ref="A2:D2"/>
    <mergeCell ref="A4:D4"/>
  </mergeCells>
  <pageMargins left="0.7" right="0.7" top="0.75" bottom="0.75" header="0.3" footer="0.3"/>
  <pageSetup orientation="portrait" horizontalDpi="1200" verticalDpi="1200" r:id="rId1"/>
  <headerFooter>
    <oddHeader xml:space="preserve">&amp;C
</oddHeader>
    <oddFooter>&amp;L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9EEC2-B81D-4D7A-8FBC-E5FB8BCE60BF}">
  <dimension ref="A1:E17"/>
  <sheetViews>
    <sheetView showGridLines="0" workbookViewId="0">
      <selection activeCell="A20" sqref="A20"/>
    </sheetView>
  </sheetViews>
  <sheetFormatPr defaultColWidth="8.77734375" defaultRowHeight="13.5" customHeight="1" x14ac:dyDescent="0.35"/>
  <cols>
    <col min="1" max="1" width="23.77734375" style="1" customWidth="1"/>
    <col min="2" max="5" width="10.77734375" style="1" customWidth="1"/>
    <col min="6" max="16384" width="8.77734375" style="1"/>
  </cols>
  <sheetData>
    <row r="1" spans="1:5" s="8" customFormat="1" ht="13.5" customHeight="1" x14ac:dyDescent="0.3">
      <c r="A1" s="52" t="s">
        <v>34</v>
      </c>
      <c r="B1" s="52"/>
      <c r="C1" s="52"/>
      <c r="D1" s="52"/>
      <c r="E1" s="52"/>
    </row>
    <row r="2" spans="1:5" s="8" customFormat="1" ht="30" customHeight="1" x14ac:dyDescent="0.3">
      <c r="A2" s="52" t="s">
        <v>35</v>
      </c>
      <c r="B2" s="52"/>
      <c r="C2" s="52"/>
      <c r="D2" s="52"/>
      <c r="E2" s="52"/>
    </row>
    <row r="3" spans="1:5" s="2" customFormat="1" ht="14.1" customHeight="1" x14ac:dyDescent="0.3"/>
    <row r="4" spans="1:5" s="24" customFormat="1" ht="15" customHeight="1" thickBot="1" x14ac:dyDescent="0.3">
      <c r="A4" s="75" t="s">
        <v>44</v>
      </c>
      <c r="B4" s="75"/>
      <c r="C4" s="75"/>
      <c r="D4" s="75"/>
      <c r="E4" s="75"/>
    </row>
    <row r="5" spans="1:5" s="2" customFormat="1" ht="42" customHeight="1" x14ac:dyDescent="0.3">
      <c r="A5" s="25"/>
      <c r="B5" s="12" t="s">
        <v>39</v>
      </c>
      <c r="C5" s="12" t="s">
        <v>43</v>
      </c>
      <c r="D5" s="12" t="s">
        <v>29</v>
      </c>
      <c r="E5" s="12" t="s">
        <v>40</v>
      </c>
    </row>
    <row r="6" spans="1:5" s="4" customFormat="1" ht="13.95" customHeight="1" x14ac:dyDescent="0.25">
      <c r="A6" s="10" t="s">
        <v>17</v>
      </c>
      <c r="B6" s="26">
        <v>0</v>
      </c>
      <c r="C6" s="26">
        <v>0</v>
      </c>
      <c r="D6" s="26">
        <v>0</v>
      </c>
      <c r="E6" s="26">
        <v>0</v>
      </c>
    </row>
    <row r="7" spans="1:5" s="4" customFormat="1" ht="13.95" customHeight="1" x14ac:dyDescent="0.25">
      <c r="A7" s="10" t="s">
        <v>18</v>
      </c>
      <c r="B7" s="26">
        <v>0</v>
      </c>
      <c r="C7" s="26">
        <v>0</v>
      </c>
      <c r="D7" s="26">
        <v>0</v>
      </c>
      <c r="E7" s="26">
        <v>0</v>
      </c>
    </row>
    <row r="8" spans="1:5" s="4" customFormat="1" ht="13.95" customHeight="1" x14ac:dyDescent="0.25">
      <c r="A8" s="10" t="s">
        <v>19</v>
      </c>
      <c r="B8" s="26">
        <v>0</v>
      </c>
      <c r="C8" s="26">
        <v>0</v>
      </c>
      <c r="D8" s="26">
        <v>0</v>
      </c>
      <c r="E8" s="26">
        <v>0</v>
      </c>
    </row>
    <row r="9" spans="1:5" s="4" customFormat="1" ht="13.95" customHeight="1" x14ac:dyDescent="0.25">
      <c r="A9" s="10" t="s">
        <v>20</v>
      </c>
      <c r="B9" s="26">
        <v>0</v>
      </c>
      <c r="C9" s="26">
        <v>0</v>
      </c>
      <c r="D9" s="26">
        <v>0</v>
      </c>
      <c r="E9" s="26">
        <v>0</v>
      </c>
    </row>
    <row r="10" spans="1:5" s="4" customFormat="1" ht="13.95" customHeight="1" x14ac:dyDescent="0.25">
      <c r="A10" s="10" t="s">
        <v>21</v>
      </c>
      <c r="B10" s="26">
        <v>0</v>
      </c>
      <c r="C10" s="26">
        <v>0</v>
      </c>
      <c r="D10" s="26">
        <v>0</v>
      </c>
      <c r="E10" s="26">
        <v>0</v>
      </c>
    </row>
    <row r="11" spans="1:5" s="4" customFormat="1" ht="13.95" customHeight="1" x14ac:dyDescent="0.25">
      <c r="A11" s="10" t="s">
        <v>22</v>
      </c>
      <c r="B11" s="26">
        <v>0</v>
      </c>
      <c r="C11" s="26">
        <v>0</v>
      </c>
      <c r="D11" s="26">
        <v>0</v>
      </c>
      <c r="E11" s="26">
        <v>0</v>
      </c>
    </row>
    <row r="12" spans="1:5" s="4" customFormat="1" ht="13.95" customHeight="1" x14ac:dyDescent="0.25">
      <c r="A12" s="10" t="s">
        <v>23</v>
      </c>
      <c r="B12" s="26">
        <v>0</v>
      </c>
      <c r="C12" s="26">
        <v>0</v>
      </c>
      <c r="D12" s="26">
        <v>0</v>
      </c>
      <c r="E12" s="26">
        <v>0</v>
      </c>
    </row>
    <row r="13" spans="1:5" s="4" customFormat="1" ht="15" customHeight="1" thickBot="1" x14ac:dyDescent="0.3">
      <c r="A13" s="27" t="s">
        <v>24</v>
      </c>
      <c r="B13" s="28">
        <f>SUM(B6:B12)</f>
        <v>0</v>
      </c>
      <c r="C13" s="28">
        <f>SUM(C6:C12)</f>
        <v>0</v>
      </c>
      <c r="D13" s="29" t="s">
        <v>37</v>
      </c>
      <c r="E13" s="28">
        <f>SUM(E6:E12)</f>
        <v>0</v>
      </c>
    </row>
    <row r="14" spans="1:5" ht="13.5" customHeight="1" x14ac:dyDescent="0.35">
      <c r="A14" s="73"/>
      <c r="B14" s="73"/>
      <c r="C14" s="73"/>
      <c r="D14" s="73"/>
      <c r="E14" s="73"/>
    </row>
    <row r="15" spans="1:5" ht="13.5" customHeight="1" x14ac:dyDescent="0.35">
      <c r="A15" s="73"/>
      <c r="B15" s="73"/>
      <c r="C15" s="73"/>
      <c r="D15" s="73"/>
      <c r="E15" s="73"/>
    </row>
    <row r="16" spans="1:5" ht="13.5" customHeight="1" x14ac:dyDescent="0.35">
      <c r="A16" s="73"/>
      <c r="B16" s="73"/>
      <c r="C16" s="73"/>
      <c r="D16" s="73"/>
      <c r="E16" s="73"/>
    </row>
    <row r="17" spans="1:5" ht="13.5" customHeight="1" x14ac:dyDescent="0.35">
      <c r="A17" s="73"/>
      <c r="B17" s="73"/>
      <c r="C17" s="73"/>
      <c r="D17" s="73"/>
      <c r="E17" s="73"/>
    </row>
  </sheetData>
  <mergeCells count="7">
    <mergeCell ref="A17:E17"/>
    <mergeCell ref="A15:E15"/>
    <mergeCell ref="A16:E16"/>
    <mergeCell ref="A1:E1"/>
    <mergeCell ref="A2:E2"/>
    <mergeCell ref="A14:E14"/>
    <mergeCell ref="A4:E4"/>
  </mergeCells>
  <pageMargins left="0.7" right="0.7" top="0.75" bottom="0.75" header="0.3" footer="0.3"/>
  <pageSetup orientation="portrait" r:id="rId1"/>
  <headerFooter>
    <oddHeader xml:space="preserve">&amp;C
</oddHeader>
    <oddFooter>&amp;L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31144-5B58-4E54-A56D-4897C178CBED}">
  <dimension ref="A1:F8"/>
  <sheetViews>
    <sheetView showGridLines="0" workbookViewId="0">
      <selection activeCell="H21" sqref="H21"/>
    </sheetView>
  </sheetViews>
  <sheetFormatPr defaultColWidth="8.77734375" defaultRowHeight="13.2" x14ac:dyDescent="0.3"/>
  <cols>
    <col min="1" max="1" width="35.21875" style="8" bestFit="1" customWidth="1"/>
    <col min="2" max="6" width="9.21875" style="8" customWidth="1"/>
    <col min="7" max="16384" width="8.77734375" style="8"/>
  </cols>
  <sheetData>
    <row r="1" spans="1:6" x14ac:dyDescent="0.3">
      <c r="A1" s="52" t="s">
        <v>34</v>
      </c>
      <c r="B1" s="52"/>
      <c r="C1" s="52"/>
      <c r="D1" s="52"/>
      <c r="E1" s="52"/>
      <c r="F1" s="52"/>
    </row>
    <row r="2" spans="1:6" ht="30" customHeight="1" x14ac:dyDescent="0.3">
      <c r="A2" s="52" t="s">
        <v>35</v>
      </c>
      <c r="B2" s="52"/>
      <c r="C2" s="52"/>
      <c r="D2" s="52"/>
      <c r="E2" s="52"/>
      <c r="F2" s="52"/>
    </row>
    <row r="3" spans="1:6" x14ac:dyDescent="0.3">
      <c r="A3" s="5"/>
      <c r="B3" s="5"/>
      <c r="C3" s="5"/>
      <c r="D3" s="5"/>
      <c r="E3" s="5"/>
      <c r="F3" s="5"/>
    </row>
    <row r="4" spans="1:6" s="10" customFormat="1" ht="15" customHeight="1" x14ac:dyDescent="0.25">
      <c r="A4" s="76" t="s">
        <v>33</v>
      </c>
      <c r="B4" s="76"/>
      <c r="C4" s="76"/>
      <c r="D4" s="76"/>
      <c r="E4" s="76"/>
      <c r="F4" s="76"/>
    </row>
    <row r="5" spans="1:6" ht="15" customHeight="1" thickBot="1" x14ac:dyDescent="0.35">
      <c r="A5" s="77" t="s">
        <v>0</v>
      </c>
      <c r="B5" s="77"/>
      <c r="C5" s="77"/>
      <c r="D5" s="77"/>
      <c r="E5" s="77"/>
      <c r="F5" s="77"/>
    </row>
    <row r="6" spans="1:6" ht="28.2" customHeight="1" x14ac:dyDescent="0.3">
      <c r="A6" s="32"/>
      <c r="B6" s="78" t="s">
        <v>46</v>
      </c>
      <c r="C6" s="78" t="s">
        <v>52</v>
      </c>
      <c r="D6" s="78" t="s">
        <v>47</v>
      </c>
      <c r="E6" s="61" t="s">
        <v>53</v>
      </c>
      <c r="F6" s="62"/>
    </row>
    <row r="7" spans="1:6" ht="13.95" customHeight="1" x14ac:dyDescent="0.3">
      <c r="A7" s="33"/>
      <c r="B7" s="79"/>
      <c r="C7" s="79"/>
      <c r="D7" s="79"/>
      <c r="E7" s="7" t="s">
        <v>1</v>
      </c>
      <c r="F7" s="7" t="s">
        <v>2</v>
      </c>
    </row>
    <row r="8" spans="1:6" ht="27" thickBot="1" x14ac:dyDescent="0.35">
      <c r="A8" s="34" t="s">
        <v>33</v>
      </c>
      <c r="B8" s="35">
        <f>51.64518+94.867785</f>
        <v>146.51296500000001</v>
      </c>
      <c r="C8" s="35"/>
      <c r="D8" s="35"/>
      <c r="E8" s="35">
        <f>D8-B8</f>
        <v>-146.51296500000001</v>
      </c>
      <c r="F8" s="36">
        <f>IF(B8=0,"N/A  ",E8/B8)</f>
        <v>-1</v>
      </c>
    </row>
  </sheetData>
  <mergeCells count="8">
    <mergeCell ref="A1:F1"/>
    <mergeCell ref="A2:F2"/>
    <mergeCell ref="A4:F4"/>
    <mergeCell ref="A5:F5"/>
    <mergeCell ref="B6:B7"/>
    <mergeCell ref="C6:C7"/>
    <mergeCell ref="D6:D7"/>
    <mergeCell ref="E6:F6"/>
  </mergeCells>
  <pageMargins left="0.7" right="0.7" top="0.75" bottom="0.75" header="0.3" footer="0.3"/>
  <pageSetup orientation="portrait" horizontalDpi="1200" verticalDpi="1200" r:id="rId1"/>
  <headerFooter>
    <oddHeader xml:space="preserve">&amp;C
</oddHeader>
    <oddFooter>&amp;L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view_x0020_Comments xmlns="e257d72b-1bc7-45e7-84d8-ca60afca657e" xsi:nil="true"/>
    <_dlc_DocId xmlns="7c075b91-a788-4f5b-9c4e-5392c92c7fe8">WNNNYYRNKDVH-1321847565-6078</_dlc_DocId>
    <_dlc_DocIdUrl xmlns="7c075b91-a788-4f5b-9c4e-5392c92c7fe8">
      <Url>https://collaboration.inside.nsf.gov/bfa/Budget/BDPlanning/BPLG/_layouts/15/DocIdRedir.aspx?ID=WNNNYYRNKDVH-1321847565-6078</Url>
      <Description>WNNNYYRNKDVH-1321847565-6078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0DF34A5064B9041B2AC259482B4C02C" ma:contentTypeVersion="2" ma:contentTypeDescription="Create a new document." ma:contentTypeScope="" ma:versionID="9f75cd727bc1949686cf94255204884a">
  <xsd:schema xmlns:xsd="http://www.w3.org/2001/XMLSchema" xmlns:xs="http://www.w3.org/2001/XMLSchema" xmlns:p="http://schemas.microsoft.com/office/2006/metadata/properties" xmlns:ns2="7c075b91-a788-4f5b-9c4e-5392c92c7fe8" xmlns:ns3="e257d72b-1bc7-45e7-84d8-ca60afca657e" targetNamespace="http://schemas.microsoft.com/office/2006/metadata/properties" ma:root="true" ma:fieldsID="8af8c1c05fa0fe0fa9691ac6a84ade65" ns2:_="" ns3:_="">
    <xsd:import namespace="7c075b91-a788-4f5b-9c4e-5392c92c7fe8"/>
    <xsd:import namespace="e257d72b-1bc7-45e7-84d8-ca60afca657e"/>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Review_x0020_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75b91-a788-4f5b-9c4e-5392c92c7f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57d72b-1bc7-45e7-84d8-ca60afca657e" elementFormDefault="qualified">
    <xsd:import namespace="http://schemas.microsoft.com/office/2006/documentManagement/types"/>
    <xsd:import namespace="http://schemas.microsoft.com/office/infopath/2007/PartnerControls"/>
    <xsd:element name="Review_x0020_Comments" ma:index="12" nillable="true" ma:displayName="Review Comments" ma:internalName="Review_x0020_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8BA135-663D-454A-9982-3D1CB3576A1A}">
  <ds:schemaRefs>
    <ds:schemaRef ds:uri="http://schemas.microsoft.com/sharepoint/events"/>
  </ds:schemaRefs>
</ds:datastoreItem>
</file>

<file path=customXml/itemProps2.xml><?xml version="1.0" encoding="utf-8"?>
<ds:datastoreItem xmlns:ds="http://schemas.openxmlformats.org/officeDocument/2006/customXml" ds:itemID="{1C695FB9-8214-40FA-BBCC-098DC1031251}">
  <ds:schemaRefs>
    <ds:schemaRef ds:uri="http://schemas.microsoft.com/sharepoint/v3/contenttype/forms"/>
  </ds:schemaRefs>
</ds:datastoreItem>
</file>

<file path=customXml/itemProps3.xml><?xml version="1.0" encoding="utf-8"?>
<ds:datastoreItem xmlns:ds="http://schemas.openxmlformats.org/officeDocument/2006/customXml" ds:itemID="{47120A57-7719-451B-9336-84C1CF97EDC1}">
  <ds:schemaRefs>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purl.org/dc/terms/"/>
    <ds:schemaRef ds:uri="http://www.w3.org/XML/1998/namespace"/>
    <ds:schemaRef ds:uri="e257d72b-1bc7-45e7-84d8-ca60afca657e"/>
    <ds:schemaRef ds:uri="http://schemas.microsoft.com/office/infopath/2007/PartnerControls"/>
    <ds:schemaRef ds:uri="7c075b91-a788-4f5b-9c4e-5392c92c7fe8"/>
  </ds:schemaRefs>
</ds:datastoreItem>
</file>

<file path=customXml/itemProps4.xml><?xml version="1.0" encoding="utf-8"?>
<ds:datastoreItem xmlns:ds="http://schemas.openxmlformats.org/officeDocument/2006/customXml" ds:itemID="{A9D6A7DD-18C8-41A1-9A1A-6AB0127CDD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75b91-a788-4f5b-9c4e-5392c92c7fe8"/>
    <ds:schemaRef ds:uri="e257d72b-1bc7-45e7-84d8-ca60afca65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Major Investments</vt:lpstr>
      <vt:lpstr>EES</vt:lpstr>
      <vt:lpstr>DGE</vt:lpstr>
      <vt:lpstr>DRL</vt:lpstr>
      <vt:lpstr>DUE</vt:lpstr>
      <vt:lpstr>Funding Profile</vt:lpstr>
      <vt:lpstr>People Involved</vt:lpstr>
      <vt:lpstr>H1B Fees Funding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EDU Major Investments</dc:title>
  <dc:subject>FY 2020 Congressional Justification</dc:subject>
  <dc:creator>NSF CFO</dc:creator>
  <cp:keywords>EDU Major Investments</cp:keywords>
  <cp:lastModifiedBy>Gary Luethke - VSG</cp:lastModifiedBy>
  <dcterms:created xsi:type="dcterms:W3CDTF">2018-11-16T16:51:05Z</dcterms:created>
  <dcterms:modified xsi:type="dcterms:W3CDTF">2024-04-02T20:07:42Z</dcterms:modified>
  <cp:category>EDU Major Investments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30dd4bfd-06d3-4916-9269-94fd948245d8</vt:lpwstr>
  </property>
  <property fmtid="{D5CDD505-2E9C-101B-9397-08002B2CF9AE}" pid="3" name="ContainsCUI">
    <vt:lpwstr>No</vt:lpwstr>
  </property>
  <property fmtid="{D5CDD505-2E9C-101B-9397-08002B2CF9AE}" pid="4" name="ContentTypeId">
    <vt:lpwstr>0x01010050DF34A5064B9041B2AC259482B4C02C</vt:lpwstr>
  </property>
  <property fmtid="{D5CDD505-2E9C-101B-9397-08002B2CF9AE}" pid="5" name="_dlc_DocIdItemGuid">
    <vt:lpwstr>3392534b-f176-4c9e-a68a-3531e7e117ba</vt:lpwstr>
  </property>
</Properties>
</file>