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37455124-8F9C-45E7-97C2-25FB2F383B46}" xr6:coauthVersionLast="47" xr6:coauthVersionMax="47" xr10:uidLastSave="{823165EB-DEBF-41F8-86D7-513985C158ED}"/>
  <bookViews>
    <workbookView xWindow="-108" yWindow="-108" windowWidth="23256" windowHeight="12576" tabRatio="734" firstSheet="7" activeTab="7" xr2:uid="{2F0BD3C3-3DED-41D9-8C37-0B9F1CC0C743}"/>
  </bookViews>
  <sheets>
    <sheet name="EES" sheetId="12" state="hidden" r:id="rId1"/>
    <sheet name="DGE" sheetId="13" state="hidden" r:id="rId2"/>
    <sheet name="DRL" sheetId="9" state="hidden" r:id="rId3"/>
    <sheet name="DUE" sheetId="11" state="hidden" r:id="rId4"/>
    <sheet name="Funding Profile" sheetId="7" state="hidden" r:id="rId5"/>
    <sheet name="People Involved" sheetId="8" state="hidden" r:id="rId6"/>
    <sheet name="H1B Fees Funding" sheetId="17" state="hidden" r:id="rId7"/>
    <sheet name="H-1B Petitioner Fees" sheetId="2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2" l="1"/>
  <c r="F5" i="22" l="1"/>
  <c r="F9" i="11" l="1"/>
  <c r="F10" i="11"/>
  <c r="F8" i="11"/>
  <c r="F9" i="9"/>
  <c r="F10" i="9"/>
  <c r="F8" i="9"/>
  <c r="F9" i="13"/>
  <c r="F10" i="13"/>
  <c r="F8" i="13"/>
  <c r="F9" i="12"/>
  <c r="F10" i="12"/>
  <c r="F8" i="12"/>
  <c r="E10" i="11" l="1"/>
  <c r="D9" i="11"/>
  <c r="E9" i="11" s="1"/>
  <c r="C9" i="11"/>
  <c r="B9" i="11"/>
  <c r="E8" i="11"/>
  <c r="E10" i="9"/>
  <c r="D9" i="9"/>
  <c r="E9" i="9" s="1"/>
  <c r="C9" i="9"/>
  <c r="B9" i="9"/>
  <c r="E8" i="9"/>
  <c r="E10" i="13"/>
  <c r="E9" i="13"/>
  <c r="D9" i="13"/>
  <c r="C9" i="13"/>
  <c r="B9" i="13"/>
  <c r="E8" i="13"/>
  <c r="B9" i="12"/>
  <c r="E9" i="12"/>
  <c r="E10" i="12"/>
  <c r="E8" i="12"/>
  <c r="C9" i="12"/>
  <c r="D9" i="12" l="1"/>
  <c r="B8" i="17" l="1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<sst xmlns="http://schemas.openxmlformats.org/spreadsheetml/2006/main" count="119" uniqueCount="54">
  <si>
    <t>(Dollars in Millions)</t>
  </si>
  <si>
    <t>Amount</t>
  </si>
  <si>
    <t>Percent</t>
  </si>
  <si>
    <t>Total</t>
  </si>
  <si>
    <t xml:space="preserve"> </t>
  </si>
  <si>
    <t>Research</t>
  </si>
  <si>
    <t>Education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</si>
  <si>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</si>
  <si>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</si>
  <si>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</si>
  <si>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</si>
  <si>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</si>
  <si>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</si>
  <si>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</si>
  <si>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</si>
  <si>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</si>
  <si>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</si>
  <si>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</si>
  <si>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</si>
  <si>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</si>
  <si>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</si>
  <si>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</si>
  <si>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</si>
  <si>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</si>
  <si>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</si>
  <si>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FY 2022
Estimate</t>
  </si>
  <si>
    <t>DRL Funding</t>
  </si>
  <si>
    <t>DUE Funding</t>
  </si>
  <si>
    <t>DGE Funding</t>
  </si>
  <si>
    <t>H-1B Nonimmigrant Petitioner Fees Funding</t>
  </si>
  <si>
    <t>CUI//SP-BUD</t>
  </si>
  <si>
    <t>Controlled by: National Science Foundation, Office of Budget, Finance, and Award Management, Division of Budget (DoB)</t>
  </si>
  <si>
    <t>Regular Appropriation</t>
  </si>
  <si>
    <t>TBD</t>
  </si>
  <si>
    <t>FY 2021
Actual
Estimate</t>
  </si>
  <si>
    <t>FY 2023
Estimate</t>
  </si>
  <si>
    <t>ARP</t>
  </si>
  <si>
    <t>EDU Funding Profile</t>
  </si>
  <si>
    <t>FY 2021
ARP Actual
Estimate</t>
  </si>
  <si>
    <t>Number of People Involved in EDU Activities</t>
  </si>
  <si>
    <t>FY 2022
Actual</t>
  </si>
  <si>
    <t>FY 2024
Request</t>
  </si>
  <si>
    <t>FY 2023 
Request</t>
  </si>
  <si>
    <t>Change over
FY 2023 Request</t>
  </si>
  <si>
    <t>Controlled by: NSF/BFA/BD</t>
  </si>
  <si>
    <t>EES Funding</t>
  </si>
  <si>
    <t>FY 2024
Estimate</t>
  </si>
  <si>
    <t>FY 2025
Request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</si>
  <si>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Captures both the FY 2023 Omnibus appropriation and the Disaster Relief Supplemental base.</t>
    </r>
  </si>
  <si>
    <t>FY 2025 Request 
change over
FY 2024 Estimate</t>
  </si>
  <si>
    <r>
      <t>FY 2023
Base Actual</t>
    </r>
    <r>
      <rPr>
        <vertAlign val="superscript"/>
        <sz val="9"/>
        <color theme="1"/>
        <rFont val="Open Sans"/>
      </rPr>
      <t>1</t>
    </r>
  </si>
  <si>
    <t>FY 2024
(TBD)</t>
  </si>
  <si>
    <t>Change over
FY 2023 Base Plan</t>
  </si>
  <si>
    <t>FY 2023
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</si>
</sst>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</font>
    <font>
      <b/>
      <i/>
      <sz val="9"/>
      <color theme="0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name val="Open Sans"/>
    </font>
    <font>
      <sz val="9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166" fontId="5" fillId="0" borderId="0" xfId="0" applyNumberFormat="1" applyFont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7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 applyProtection="1">
      <alignment vertical="top"/>
      <protection locked="0"/>
    </xf>
    <xf numFmtId="168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9" fontId="5" fillId="0" borderId="1" xfId="0" applyNumberFormat="1" applyFont="1" applyBorder="1" applyAlignment="1" applyProtection="1">
      <alignment vertical="top"/>
      <protection locked="0"/>
    </xf>
    <xf numFmtId="169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7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165" fontId="12" fillId="0" borderId="6" xfId="0" applyNumberFormat="1" applyFont="1" applyBorder="1" applyAlignment="1">
      <alignment horizontal="right" vertical="top"/>
    </xf>
    <xf numFmtId="166" fontId="5" fillId="0" borderId="10" xfId="0" applyNumberFormat="1" applyFont="1" applyBorder="1" applyAlignment="1" applyProtection="1">
      <alignment horizontal="right" vertical="top"/>
      <protection locked="0"/>
    </xf>
    <xf numFmtId="166" fontId="5" fillId="0" borderId="7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164" fontId="6" fillId="0" borderId="13" xfId="0" applyNumberFormat="1" applyFont="1" applyBorder="1" applyAlignment="1" applyProtection="1">
      <alignment horizontal="right" vertical="top"/>
      <protection locked="0"/>
    </xf>
    <xf numFmtId="0" fontId="5" fillId="0" borderId="12" xfId="0" applyFont="1" applyBorder="1" applyAlignment="1">
      <alignment horizontal="right"/>
    </xf>
    <xf numFmtId="166" fontId="12" fillId="0" borderId="14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7" fillId="0" borderId="4" xfId="0" applyNumberFormat="1" applyFont="1" applyBorder="1" applyAlignment="1">
      <alignment horizontal="right" vertical="top"/>
    </xf>
    <xf numFmtId="164" fontId="7" fillId="2" borderId="15" xfId="0" applyNumberFormat="1" applyFont="1" applyFill="1" applyBorder="1" applyAlignment="1">
      <alignment horizontal="right" vertical="top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2" fillId="0" borderId="8" xfId="2" applyFont="1" applyBorder="1" applyAlignment="1">
      <alignment horizontal="right" wrapText="1"/>
    </xf>
    <xf numFmtId="0" fontId="12" fillId="0" borderId="11" xfId="2" applyFont="1" applyBorder="1" applyAlignment="1">
      <alignment horizontal="right" wrapText="1"/>
    </xf>
    <xf numFmtId="0" fontId="11" fillId="0" borderId="0" xfId="0" applyFont="1" applyAlignment="1" applyProtection="1">
      <alignment horizontal="center" vertical="top"/>
      <protection locked="0"/>
    </xf>
    <xf numFmtId="0" fontId="4" fillId="3" borderId="0" xfId="0" applyFont="1" applyFill="1" applyAlignment="1">
      <alignment horizontal="center" vertical="center" wrapText="1"/>
    </xf>
    <xf numFmtId="0" fontId="12" fillId="0" borderId="2" xfId="2" applyFont="1" applyBorder="1" applyAlignment="1">
      <alignment horizontal="right" wrapText="1"/>
    </xf>
    <xf numFmtId="0" fontId="12" fillId="0" borderId="3" xfId="2" applyFont="1" applyBorder="1" applyAlignment="1">
      <alignment horizontal="right" wrapText="1"/>
    </xf>
    <xf numFmtId="0" fontId="12" fillId="0" borderId="9" xfId="2" applyFont="1" applyBorder="1" applyAlignment="1">
      <alignment horizontal="center" wrapText="1"/>
    </xf>
    <xf numFmtId="0" fontId="12" fillId="0" borderId="2" xfId="2" applyFont="1" applyBorder="1" applyAlignment="1">
      <alignment horizont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2" applyFont="1" applyBorder="1" applyAlignment="1">
      <alignment horizontal="right" wrapText="1"/>
    </xf>
    <xf numFmtId="0" fontId="5" fillId="0" borderId="3" xfId="2" applyFont="1" applyBorder="1" applyAlignment="1">
      <alignment horizontal="right" wrapText="1"/>
    </xf>
    <xf numFmtId="0" fontId="5" fillId="0" borderId="8" xfId="2" applyFont="1" applyBorder="1" applyAlignment="1">
      <alignment horizontal="right" wrapText="1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7078-1602-4615-8114-D982C86F44D8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2" t="s">
        <v>30</v>
      </c>
      <c r="B1" s="52"/>
      <c r="C1" s="52"/>
      <c r="D1" s="52"/>
      <c r="E1" s="52"/>
      <c r="F1" s="52"/>
    </row>
    <row r="2" spans="1:6" ht="14.7" customHeight="1" x14ac:dyDescent="0.3">
      <c r="A2" s="52" t="s">
        <v>44</v>
      </c>
      <c r="B2" s="52"/>
      <c r="C2" s="52"/>
      <c r="D2" s="52"/>
      <c r="E2" s="52"/>
      <c r="F2" s="52"/>
    </row>
    <row r="4" spans="1:6" s="23" customFormat="1" x14ac:dyDescent="0.25">
      <c r="A4" s="51" t="s">
        <v>45</v>
      </c>
      <c r="B4" s="51"/>
      <c r="C4" s="51"/>
      <c r="D4" s="51"/>
      <c r="E4" s="51"/>
      <c r="F4" s="51"/>
    </row>
    <row r="5" spans="1:6" s="4" customFormat="1" ht="13.8" thickBot="1" x14ac:dyDescent="0.3">
      <c r="A5" s="48" t="s">
        <v>0</v>
      </c>
      <c r="B5" s="48"/>
      <c r="C5" s="48"/>
      <c r="D5" s="48"/>
      <c r="E5" s="48"/>
      <c r="F5" s="48"/>
    </row>
    <row r="6" spans="1:6" ht="45" customHeight="1" x14ac:dyDescent="0.3">
      <c r="A6" s="57"/>
      <c r="B6" s="53" t="s">
        <v>50</v>
      </c>
      <c r="C6" s="53" t="s">
        <v>46</v>
      </c>
      <c r="D6" s="49" t="s">
        <v>47</v>
      </c>
      <c r="E6" s="55" t="s">
        <v>49</v>
      </c>
      <c r="F6" s="56"/>
    </row>
    <row r="7" spans="1:6" s="4" customFormat="1" x14ac:dyDescent="0.3">
      <c r="A7" s="58"/>
      <c r="B7" s="54"/>
      <c r="C7" s="54"/>
      <c r="D7" s="50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47" t="s">
        <v>48</v>
      </c>
      <c r="B11" s="47"/>
      <c r="C11" s="47"/>
      <c r="D11" s="47"/>
      <c r="E11" s="47"/>
      <c r="F11" s="47"/>
    </row>
  </sheetData>
  <mergeCells count="10">
    <mergeCell ref="A11:F11"/>
    <mergeCell ref="A5:F5"/>
    <mergeCell ref="D6:D7"/>
    <mergeCell ref="A4:F4"/>
    <mergeCell ref="A1:F1"/>
    <mergeCell ref="A2:F2"/>
    <mergeCell ref="B6:B7"/>
    <mergeCell ref="C6:C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D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B71B-9CE0-4FC9-900D-186E5113DC9A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2" t="s">
        <v>30</v>
      </c>
      <c r="B1" s="52"/>
      <c r="C1" s="52"/>
      <c r="D1" s="52"/>
      <c r="E1" s="52"/>
      <c r="F1" s="52"/>
    </row>
    <row r="2" spans="1:6" ht="14.7" customHeight="1" x14ac:dyDescent="0.3">
      <c r="A2" s="52" t="s">
        <v>44</v>
      </c>
      <c r="B2" s="52"/>
      <c r="C2" s="52"/>
      <c r="D2" s="52"/>
      <c r="E2" s="52"/>
      <c r="F2" s="52"/>
    </row>
    <row r="4" spans="1:6" s="23" customFormat="1" x14ac:dyDescent="0.25">
      <c r="A4" s="51" t="s">
        <v>28</v>
      </c>
      <c r="B4" s="51"/>
      <c r="C4" s="51"/>
      <c r="D4" s="51"/>
      <c r="E4" s="51"/>
      <c r="F4" s="51"/>
    </row>
    <row r="5" spans="1:6" s="4" customFormat="1" ht="13.8" thickBot="1" x14ac:dyDescent="0.3">
      <c r="A5" s="48" t="s">
        <v>0</v>
      </c>
      <c r="B5" s="48"/>
      <c r="C5" s="48"/>
      <c r="D5" s="48"/>
      <c r="E5" s="48"/>
      <c r="F5" s="48"/>
    </row>
    <row r="6" spans="1:6" ht="45" customHeight="1" x14ac:dyDescent="0.3">
      <c r="A6" s="57"/>
      <c r="B6" s="53" t="s">
        <v>50</v>
      </c>
      <c r="C6" s="53" t="s">
        <v>46</v>
      </c>
      <c r="D6" s="49" t="s">
        <v>47</v>
      </c>
      <c r="E6" s="55" t="s">
        <v>49</v>
      </c>
      <c r="F6" s="56"/>
    </row>
    <row r="7" spans="1:6" s="4" customFormat="1" x14ac:dyDescent="0.3">
      <c r="A7" s="58"/>
      <c r="B7" s="54"/>
      <c r="C7" s="54"/>
      <c r="D7" s="50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47" t="s">
        <v>48</v>
      </c>
      <c r="B11" s="47"/>
      <c r="C11" s="47"/>
      <c r="D11" s="47"/>
      <c r="E11" s="47"/>
      <c r="F11" s="47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04C5-AAED-4C8E-A694-1CFD58155E4C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2" t="s">
        <v>30</v>
      </c>
      <c r="B1" s="52"/>
      <c r="C1" s="52"/>
      <c r="D1" s="52"/>
      <c r="E1" s="52"/>
      <c r="F1" s="52"/>
    </row>
    <row r="2" spans="1:6" ht="14.7" customHeight="1" x14ac:dyDescent="0.3">
      <c r="A2" s="52" t="s">
        <v>44</v>
      </c>
      <c r="B2" s="52"/>
      <c r="C2" s="52"/>
      <c r="D2" s="52"/>
      <c r="E2" s="52"/>
      <c r="F2" s="52"/>
    </row>
    <row r="4" spans="1:6" s="23" customFormat="1" x14ac:dyDescent="0.25">
      <c r="A4" s="51" t="s">
        <v>26</v>
      </c>
      <c r="B4" s="51"/>
      <c r="C4" s="51"/>
      <c r="D4" s="51"/>
      <c r="E4" s="51"/>
      <c r="F4" s="51"/>
    </row>
    <row r="5" spans="1:6" s="4" customFormat="1" ht="13.8" thickBot="1" x14ac:dyDescent="0.3">
      <c r="A5" s="48" t="s">
        <v>0</v>
      </c>
      <c r="B5" s="48"/>
      <c r="C5" s="48"/>
      <c r="D5" s="48"/>
      <c r="E5" s="48"/>
      <c r="F5" s="48"/>
    </row>
    <row r="6" spans="1:6" ht="45" customHeight="1" x14ac:dyDescent="0.3">
      <c r="A6" s="57"/>
      <c r="B6" s="53" t="s">
        <v>50</v>
      </c>
      <c r="C6" s="53" t="s">
        <v>46</v>
      </c>
      <c r="D6" s="49" t="s">
        <v>47</v>
      </c>
      <c r="E6" s="55" t="s">
        <v>49</v>
      </c>
      <c r="F6" s="56"/>
    </row>
    <row r="7" spans="1:6" s="4" customFormat="1" x14ac:dyDescent="0.3">
      <c r="A7" s="58"/>
      <c r="B7" s="54"/>
      <c r="C7" s="54"/>
      <c r="D7" s="50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47" t="s">
        <v>48</v>
      </c>
      <c r="B11" s="47"/>
      <c r="C11" s="47"/>
      <c r="D11" s="47"/>
      <c r="E11" s="47"/>
      <c r="F11" s="47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C099-4F01-40D0-916F-DFD571E027F2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2" t="s">
        <v>30</v>
      </c>
      <c r="B1" s="52"/>
      <c r="C1" s="52"/>
      <c r="D1" s="52"/>
      <c r="E1" s="52"/>
      <c r="F1" s="52"/>
    </row>
    <row r="2" spans="1:6" ht="14.7" customHeight="1" x14ac:dyDescent="0.3">
      <c r="A2" s="52" t="s">
        <v>44</v>
      </c>
      <c r="B2" s="52"/>
      <c r="C2" s="52"/>
      <c r="D2" s="52"/>
      <c r="E2" s="52"/>
      <c r="F2" s="52"/>
    </row>
    <row r="4" spans="1:6" s="23" customFormat="1" x14ac:dyDescent="0.25">
      <c r="A4" s="51" t="s">
        <v>27</v>
      </c>
      <c r="B4" s="51"/>
      <c r="C4" s="51"/>
      <c r="D4" s="51"/>
      <c r="E4" s="51"/>
      <c r="F4" s="51"/>
    </row>
    <row r="5" spans="1:6" s="4" customFormat="1" ht="13.8" thickBot="1" x14ac:dyDescent="0.3">
      <c r="A5" s="48" t="s">
        <v>0</v>
      </c>
      <c r="B5" s="48"/>
      <c r="C5" s="48"/>
      <c r="D5" s="48"/>
      <c r="E5" s="48"/>
      <c r="F5" s="48"/>
    </row>
    <row r="6" spans="1:6" ht="45" customHeight="1" x14ac:dyDescent="0.3">
      <c r="A6" s="57"/>
      <c r="B6" s="53" t="s">
        <v>50</v>
      </c>
      <c r="C6" s="53" t="s">
        <v>46</v>
      </c>
      <c r="D6" s="49" t="s">
        <v>47</v>
      </c>
      <c r="E6" s="55" t="s">
        <v>49</v>
      </c>
      <c r="F6" s="56"/>
    </row>
    <row r="7" spans="1:6" s="4" customFormat="1" x14ac:dyDescent="0.3">
      <c r="A7" s="58"/>
      <c r="B7" s="54"/>
      <c r="C7" s="54"/>
      <c r="D7" s="50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47" t="s">
        <v>48</v>
      </c>
      <c r="B11" s="47"/>
      <c r="C11" s="47"/>
      <c r="D11" s="47"/>
      <c r="E11" s="47"/>
      <c r="F11" s="47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77734375" defaultRowHeight="13.5" customHeight="1" x14ac:dyDescent="0.35"/>
  <cols>
    <col min="1" max="1" width="32.77734375" style="1" customWidth="1"/>
    <col min="2" max="4" width="10.77734375" style="1" customWidth="1"/>
    <col min="5" max="16384" width="8.77734375" style="1"/>
  </cols>
  <sheetData>
    <row r="1" spans="1:4" s="8" customFormat="1" ht="13.5" customHeight="1" x14ac:dyDescent="0.3">
      <c r="A1" s="52" t="s">
        <v>30</v>
      </c>
      <c r="B1" s="52"/>
      <c r="C1" s="52"/>
      <c r="D1" s="52"/>
    </row>
    <row r="2" spans="1:4" s="8" customFormat="1" ht="30" customHeight="1" x14ac:dyDescent="0.3">
      <c r="A2" s="52" t="s">
        <v>31</v>
      </c>
      <c r="B2" s="52"/>
      <c r="C2" s="52"/>
      <c r="D2" s="52"/>
    </row>
    <row r="3" spans="1:4" s="2" customFormat="1" ht="14.1" customHeight="1" x14ac:dyDescent="0.3"/>
    <row r="4" spans="1:4" s="4" customFormat="1" ht="15" customHeight="1" thickBot="1" x14ac:dyDescent="0.3">
      <c r="A4" s="61" t="s">
        <v>37</v>
      </c>
      <c r="B4" s="61"/>
      <c r="C4" s="61"/>
      <c r="D4" s="61"/>
    </row>
    <row r="5" spans="1:4" s="2" customFormat="1" ht="42" customHeight="1" x14ac:dyDescent="0.3">
      <c r="A5" s="10"/>
      <c r="B5" s="11" t="s">
        <v>34</v>
      </c>
      <c r="C5" s="11" t="s">
        <v>25</v>
      </c>
      <c r="D5" s="11" t="s">
        <v>35</v>
      </c>
    </row>
    <row r="6" spans="1:4" s="4" customFormat="1" ht="15" customHeight="1" x14ac:dyDescent="0.25">
      <c r="A6" s="12" t="s">
        <v>7</v>
      </c>
    </row>
    <row r="7" spans="1:4" s="4" customFormat="1" ht="14.1" customHeight="1" x14ac:dyDescent="0.25">
      <c r="A7" s="13" t="s">
        <v>8</v>
      </c>
      <c r="B7" s="14">
        <v>0</v>
      </c>
      <c r="C7" s="14">
        <v>0</v>
      </c>
      <c r="D7" s="14">
        <v>0</v>
      </c>
    </row>
    <row r="8" spans="1:4" s="4" customFormat="1" ht="14.1" customHeight="1" x14ac:dyDescent="0.25">
      <c r="A8" s="13" t="s">
        <v>9</v>
      </c>
      <c r="B8" s="14">
        <f>SUM(B9:B10)</f>
        <v>0</v>
      </c>
      <c r="C8" s="14">
        <f>SUM(C9:C10)</f>
        <v>0</v>
      </c>
      <c r="D8" s="14">
        <f>SUM(D9:D10)</f>
        <v>0</v>
      </c>
    </row>
    <row r="9" spans="1:4" s="4" customFormat="1" ht="14.1" customHeight="1" x14ac:dyDescent="0.25">
      <c r="A9" s="15" t="s">
        <v>32</v>
      </c>
      <c r="B9" s="14"/>
      <c r="C9" s="14"/>
      <c r="D9" s="14"/>
    </row>
    <row r="10" spans="1:4" s="4" customFormat="1" ht="14.1" customHeight="1" x14ac:dyDescent="0.25">
      <c r="A10" s="15" t="s">
        <v>36</v>
      </c>
      <c r="B10" s="14"/>
      <c r="C10" s="16"/>
      <c r="D10" s="16"/>
    </row>
    <row r="11" spans="1:4" s="4" customFormat="1" ht="14.1" customHeight="1" x14ac:dyDescent="0.25">
      <c r="A11" s="13" t="s">
        <v>10</v>
      </c>
      <c r="B11" s="17" t="str">
        <f>IF(B7=0,"N/A",B8/B7)</f>
        <v>N/A</v>
      </c>
      <c r="C11" s="17" t="s">
        <v>33</v>
      </c>
      <c r="D11" s="17" t="str">
        <f>IF(D7=0,"N/A",D8/D7)</f>
        <v>N/A</v>
      </c>
    </row>
    <row r="12" spans="1:4" s="4" customFormat="1" ht="15" customHeight="1" x14ac:dyDescent="0.25">
      <c r="A12" s="12" t="s">
        <v>11</v>
      </c>
      <c r="B12" s="4" t="s">
        <v>4</v>
      </c>
    </row>
    <row r="13" spans="1:4" s="4" customFormat="1" ht="13.95" customHeight="1" x14ac:dyDescent="0.25">
      <c r="A13" s="13" t="s">
        <v>12</v>
      </c>
      <c r="B13" s="14">
        <v>0</v>
      </c>
      <c r="C13" s="14">
        <v>0</v>
      </c>
      <c r="D13" s="14">
        <v>0</v>
      </c>
    </row>
    <row r="14" spans="1:4" s="4" customFormat="1" ht="13.95" customHeight="1" x14ac:dyDescent="0.25">
      <c r="A14" s="13" t="s">
        <v>13</v>
      </c>
      <c r="B14" s="14">
        <f>SUM(B15:B16)</f>
        <v>0</v>
      </c>
      <c r="C14" s="14">
        <f>SUM(C15:C16)</f>
        <v>0</v>
      </c>
      <c r="D14" s="14">
        <f>SUM(D15:D16)</f>
        <v>0</v>
      </c>
    </row>
    <row r="15" spans="1:4" s="4" customFormat="1" ht="13.95" customHeight="1" x14ac:dyDescent="0.25">
      <c r="A15" s="15" t="s">
        <v>32</v>
      </c>
      <c r="B15" s="14"/>
      <c r="C15" s="14"/>
      <c r="D15" s="14"/>
    </row>
    <row r="16" spans="1:4" s="4" customFormat="1" ht="13.95" customHeight="1" x14ac:dyDescent="0.25">
      <c r="A16" s="15" t="s">
        <v>36</v>
      </c>
      <c r="B16" s="14"/>
      <c r="C16" s="16"/>
      <c r="D16" s="16"/>
    </row>
    <row r="17" spans="1:4" s="4" customFormat="1" ht="13.95" customHeight="1" x14ac:dyDescent="0.25">
      <c r="A17" s="13" t="s">
        <v>10</v>
      </c>
      <c r="B17" s="17" t="str">
        <f>IF(B13=0,"N/A",B14/B13)</f>
        <v>N/A</v>
      </c>
      <c r="C17" s="17" t="s">
        <v>33</v>
      </c>
      <c r="D17" s="17" t="str">
        <f>IF(D13=0,"N/A",D14/D13)</f>
        <v>N/A</v>
      </c>
    </row>
    <row r="18" spans="1:4" s="4" customFormat="1" ht="13.95" customHeight="1" x14ac:dyDescent="0.25">
      <c r="A18" s="13" t="s">
        <v>14</v>
      </c>
      <c r="B18" s="18">
        <v>0</v>
      </c>
      <c r="C18" s="19" t="s">
        <v>33</v>
      </c>
      <c r="D18" s="18">
        <v>0</v>
      </c>
    </row>
    <row r="19" spans="1:4" s="4" customFormat="1" ht="13.95" customHeight="1" x14ac:dyDescent="0.25">
      <c r="A19" s="13" t="s">
        <v>15</v>
      </c>
      <c r="B19" s="18">
        <v>0</v>
      </c>
      <c r="C19" s="19" t="s">
        <v>33</v>
      </c>
      <c r="D19" s="18">
        <v>0</v>
      </c>
    </row>
    <row r="20" spans="1:4" s="4" customFormat="1" ht="13.95" customHeight="1" thickBot="1" x14ac:dyDescent="0.3">
      <c r="A20" s="20" t="s">
        <v>16</v>
      </c>
      <c r="B20" s="21">
        <v>0</v>
      </c>
      <c r="C20" s="22" t="s">
        <v>33</v>
      </c>
      <c r="D20" s="21">
        <v>0</v>
      </c>
    </row>
    <row r="21" spans="1:4" ht="13.5" customHeight="1" x14ac:dyDescent="0.35">
      <c r="A21" s="60"/>
      <c r="B21" s="60"/>
      <c r="C21" s="60"/>
      <c r="D21" s="60"/>
    </row>
    <row r="22" spans="1:4" ht="13.5" customHeight="1" x14ac:dyDescent="0.35">
      <c r="A22" s="59"/>
      <c r="B22" s="59"/>
      <c r="C22" s="59"/>
      <c r="D22" s="59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77734375" defaultRowHeight="13.5" customHeight="1" x14ac:dyDescent="0.35"/>
  <cols>
    <col min="1" max="1" width="23.77734375" style="1" customWidth="1"/>
    <col min="2" max="5" width="10.77734375" style="1" customWidth="1"/>
    <col min="6" max="16384" width="8.77734375" style="1"/>
  </cols>
  <sheetData>
    <row r="1" spans="1:5" s="8" customFormat="1" ht="13.5" customHeight="1" x14ac:dyDescent="0.3">
      <c r="A1" s="52" t="s">
        <v>30</v>
      </c>
      <c r="B1" s="52"/>
      <c r="C1" s="52"/>
      <c r="D1" s="52"/>
      <c r="E1" s="52"/>
    </row>
    <row r="2" spans="1:5" s="8" customFormat="1" ht="30" customHeight="1" x14ac:dyDescent="0.3">
      <c r="A2" s="52" t="s">
        <v>31</v>
      </c>
      <c r="B2" s="52"/>
      <c r="C2" s="52"/>
      <c r="D2" s="52"/>
      <c r="E2" s="52"/>
    </row>
    <row r="3" spans="1:5" s="2" customFormat="1" ht="14.1" customHeight="1" x14ac:dyDescent="0.3"/>
    <row r="4" spans="1:5" s="23" customFormat="1" ht="15" customHeight="1" thickBot="1" x14ac:dyDescent="0.3">
      <c r="A4" s="61" t="s">
        <v>39</v>
      </c>
      <c r="B4" s="61"/>
      <c r="C4" s="61"/>
      <c r="D4" s="61"/>
      <c r="E4" s="61"/>
    </row>
    <row r="5" spans="1:5" s="2" customFormat="1" ht="42" customHeight="1" x14ac:dyDescent="0.3">
      <c r="A5" s="24"/>
      <c r="B5" s="11" t="s">
        <v>34</v>
      </c>
      <c r="C5" s="11" t="s">
        <v>38</v>
      </c>
      <c r="D5" s="11" t="s">
        <v>25</v>
      </c>
      <c r="E5" s="11" t="s">
        <v>35</v>
      </c>
    </row>
    <row r="6" spans="1:5" s="4" customFormat="1" ht="13.95" customHeight="1" x14ac:dyDescent="0.25">
      <c r="A6" s="9" t="s">
        <v>17</v>
      </c>
      <c r="B6" s="25">
        <v>0</v>
      </c>
      <c r="C6" s="25">
        <v>0</v>
      </c>
      <c r="D6" s="25">
        <v>0</v>
      </c>
      <c r="E6" s="25">
        <v>0</v>
      </c>
    </row>
    <row r="7" spans="1:5" s="4" customFormat="1" ht="13.95" customHeight="1" x14ac:dyDescent="0.25">
      <c r="A7" s="9" t="s">
        <v>18</v>
      </c>
      <c r="B7" s="25">
        <v>0</v>
      </c>
      <c r="C7" s="25">
        <v>0</v>
      </c>
      <c r="D7" s="25">
        <v>0</v>
      </c>
      <c r="E7" s="25">
        <v>0</v>
      </c>
    </row>
    <row r="8" spans="1:5" s="4" customFormat="1" ht="13.95" customHeight="1" x14ac:dyDescent="0.25">
      <c r="A8" s="9" t="s">
        <v>19</v>
      </c>
      <c r="B8" s="25">
        <v>0</v>
      </c>
      <c r="C8" s="25">
        <v>0</v>
      </c>
      <c r="D8" s="25">
        <v>0</v>
      </c>
      <c r="E8" s="25">
        <v>0</v>
      </c>
    </row>
    <row r="9" spans="1:5" s="4" customFormat="1" ht="13.95" customHeight="1" x14ac:dyDescent="0.25">
      <c r="A9" s="9" t="s">
        <v>20</v>
      </c>
      <c r="B9" s="25">
        <v>0</v>
      </c>
      <c r="C9" s="25">
        <v>0</v>
      </c>
      <c r="D9" s="25">
        <v>0</v>
      </c>
      <c r="E9" s="25">
        <v>0</v>
      </c>
    </row>
    <row r="10" spans="1:5" s="4" customFormat="1" ht="13.95" customHeight="1" x14ac:dyDescent="0.25">
      <c r="A10" s="9" t="s">
        <v>21</v>
      </c>
      <c r="B10" s="25">
        <v>0</v>
      </c>
      <c r="C10" s="25">
        <v>0</v>
      </c>
      <c r="D10" s="25">
        <v>0</v>
      </c>
      <c r="E10" s="25">
        <v>0</v>
      </c>
    </row>
    <row r="11" spans="1:5" s="4" customFormat="1" ht="13.95" customHeight="1" x14ac:dyDescent="0.25">
      <c r="A11" s="9" t="s">
        <v>22</v>
      </c>
      <c r="B11" s="25">
        <v>0</v>
      </c>
      <c r="C11" s="25">
        <v>0</v>
      </c>
      <c r="D11" s="25">
        <v>0</v>
      </c>
      <c r="E11" s="25">
        <v>0</v>
      </c>
    </row>
    <row r="12" spans="1:5" s="4" customFormat="1" ht="13.95" customHeight="1" x14ac:dyDescent="0.25">
      <c r="A12" s="9" t="s">
        <v>23</v>
      </c>
      <c r="B12" s="25">
        <v>0</v>
      </c>
      <c r="C12" s="25">
        <v>0</v>
      </c>
      <c r="D12" s="25">
        <v>0</v>
      </c>
      <c r="E12" s="25">
        <v>0</v>
      </c>
    </row>
    <row r="13" spans="1:5" s="4" customFormat="1" ht="15" customHeight="1" thickBot="1" x14ac:dyDescent="0.3">
      <c r="A13" s="26" t="s">
        <v>24</v>
      </c>
      <c r="B13" s="27">
        <f>SUM(B6:B12)</f>
        <v>0</v>
      </c>
      <c r="C13" s="27">
        <f>SUM(C6:C12)</f>
        <v>0</v>
      </c>
      <c r="D13" s="28" t="s">
        <v>33</v>
      </c>
      <c r="E13" s="27">
        <f>SUM(E6:E12)</f>
        <v>0</v>
      </c>
    </row>
    <row r="14" spans="1:5" ht="13.5" customHeight="1" x14ac:dyDescent="0.35">
      <c r="A14" s="59"/>
      <c r="B14" s="59"/>
      <c r="C14" s="59"/>
      <c r="D14" s="59"/>
      <c r="E14" s="59"/>
    </row>
    <row r="15" spans="1:5" ht="13.5" customHeight="1" x14ac:dyDescent="0.35">
      <c r="A15" s="59"/>
      <c r="B15" s="59"/>
      <c r="C15" s="59"/>
      <c r="D15" s="59"/>
      <c r="E15" s="59"/>
    </row>
    <row r="16" spans="1:5" ht="13.5" customHeight="1" x14ac:dyDescent="0.35">
      <c r="A16" s="59"/>
      <c r="B16" s="59"/>
      <c r="C16" s="59"/>
      <c r="D16" s="59"/>
      <c r="E16" s="59"/>
    </row>
    <row r="17" spans="1:5" ht="13.5" customHeight="1" x14ac:dyDescent="0.35">
      <c r="A17" s="59"/>
      <c r="B17" s="59"/>
      <c r="C17" s="59"/>
      <c r="D17" s="59"/>
      <c r="E17" s="59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77734375" defaultRowHeight="13.2" x14ac:dyDescent="0.3"/>
  <cols>
    <col min="1" max="1" width="35.21875" style="8" bestFit="1" customWidth="1"/>
    <col min="2" max="6" width="9.21875" style="8" customWidth="1"/>
    <col min="7" max="16384" width="8.77734375" style="8"/>
  </cols>
  <sheetData>
    <row r="1" spans="1:6" x14ac:dyDescent="0.3">
      <c r="A1" s="52" t="s">
        <v>30</v>
      </c>
      <c r="B1" s="52"/>
      <c r="C1" s="52"/>
      <c r="D1" s="52"/>
      <c r="E1" s="52"/>
      <c r="F1" s="52"/>
    </row>
    <row r="2" spans="1:6" ht="30" customHeight="1" x14ac:dyDescent="0.3">
      <c r="A2" s="52" t="s">
        <v>31</v>
      </c>
      <c r="B2" s="52"/>
      <c r="C2" s="52"/>
      <c r="D2" s="52"/>
      <c r="E2" s="52"/>
      <c r="F2" s="52"/>
    </row>
    <row r="3" spans="1:6" x14ac:dyDescent="0.3">
      <c r="A3" s="5"/>
      <c r="B3" s="5"/>
      <c r="C3" s="5"/>
      <c r="D3" s="5"/>
      <c r="E3" s="5"/>
      <c r="F3" s="5"/>
    </row>
    <row r="4" spans="1:6" s="9" customFormat="1" ht="15" customHeight="1" x14ac:dyDescent="0.25">
      <c r="A4" s="62" t="s">
        <v>29</v>
      </c>
      <c r="B4" s="62"/>
      <c r="C4" s="62"/>
      <c r="D4" s="62"/>
      <c r="E4" s="62"/>
      <c r="F4" s="62"/>
    </row>
    <row r="5" spans="1:6" ht="15" customHeight="1" thickBot="1" x14ac:dyDescent="0.35">
      <c r="A5" s="63" t="s">
        <v>0</v>
      </c>
      <c r="B5" s="63"/>
      <c r="C5" s="63"/>
      <c r="D5" s="63"/>
      <c r="E5" s="63"/>
      <c r="F5" s="63"/>
    </row>
    <row r="6" spans="1:6" ht="28.2" customHeight="1" x14ac:dyDescent="0.3">
      <c r="A6" s="31"/>
      <c r="B6" s="64" t="s">
        <v>40</v>
      </c>
      <c r="C6" s="64" t="s">
        <v>42</v>
      </c>
      <c r="D6" s="64" t="s">
        <v>41</v>
      </c>
      <c r="E6" s="66" t="s">
        <v>43</v>
      </c>
      <c r="F6" s="67"/>
    </row>
    <row r="7" spans="1:6" ht="13.95" customHeight="1" x14ac:dyDescent="0.3">
      <c r="A7" s="32"/>
      <c r="B7" s="65"/>
      <c r="C7" s="65"/>
      <c r="D7" s="65"/>
      <c r="E7" s="7" t="s">
        <v>1</v>
      </c>
      <c r="F7" s="7" t="s">
        <v>2</v>
      </c>
    </row>
    <row r="8" spans="1:6" ht="27" thickBot="1" x14ac:dyDescent="0.35">
      <c r="A8" s="33" t="s">
        <v>29</v>
      </c>
      <c r="B8" s="34">
        <f>51.64518+94.867785</f>
        <v>146.51296500000001</v>
      </c>
      <c r="C8" s="34"/>
      <c r="D8" s="34"/>
      <c r="E8" s="34">
        <f>D8-B8</f>
        <v>-146.51296500000001</v>
      </c>
      <c r="F8" s="35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090F-1329-49F9-A72B-08DA32E63BE7}">
  <dimension ref="A1:F5"/>
  <sheetViews>
    <sheetView showGridLines="0" tabSelected="1" workbookViewId="0">
      <selection sqref="A1:F1"/>
    </sheetView>
  </sheetViews>
  <sheetFormatPr defaultColWidth="8.5546875" defaultRowHeight="13.2" x14ac:dyDescent="0.3"/>
  <cols>
    <col min="1" max="1" width="41" style="8" customWidth="1"/>
    <col min="2" max="4" width="9.44140625" style="8" customWidth="1"/>
    <col min="5" max="6" width="9.77734375" style="8" customWidth="1"/>
    <col min="7" max="16384" width="8.5546875" style="8"/>
  </cols>
  <sheetData>
    <row r="1" spans="1:6" s="9" customFormat="1" ht="15" customHeight="1" x14ac:dyDescent="0.25">
      <c r="A1" s="62" t="s">
        <v>29</v>
      </c>
      <c r="B1" s="62"/>
      <c r="C1" s="62"/>
      <c r="D1" s="62"/>
      <c r="E1" s="62"/>
      <c r="F1" s="62"/>
    </row>
    <row r="2" spans="1:6" ht="15" customHeight="1" thickBot="1" x14ac:dyDescent="0.35">
      <c r="A2" s="63" t="s">
        <v>0</v>
      </c>
      <c r="B2" s="63"/>
      <c r="C2" s="63"/>
      <c r="D2" s="63"/>
      <c r="E2" s="63"/>
      <c r="F2" s="63"/>
    </row>
    <row r="3" spans="1:6" ht="32.25" customHeight="1" x14ac:dyDescent="0.3">
      <c r="A3" s="31"/>
      <c r="B3" s="68" t="s">
        <v>53</v>
      </c>
      <c r="C3" s="68" t="s">
        <v>51</v>
      </c>
      <c r="D3" s="70" t="s">
        <v>47</v>
      </c>
      <c r="E3" s="66" t="s">
        <v>52</v>
      </c>
      <c r="F3" s="67"/>
    </row>
    <row r="4" spans="1:6" x14ac:dyDescent="0.3">
      <c r="A4" s="32"/>
      <c r="B4" s="69"/>
      <c r="C4" s="69"/>
      <c r="D4" s="69"/>
      <c r="E4" s="44" t="s">
        <v>1</v>
      </c>
      <c r="F4" s="43" t="s">
        <v>2</v>
      </c>
    </row>
    <row r="5" spans="1:6" ht="13.8" thickBot="1" x14ac:dyDescent="0.35">
      <c r="A5" s="33" t="s">
        <v>29</v>
      </c>
      <c r="B5" s="45">
        <v>192.54</v>
      </c>
      <c r="C5" s="34">
        <v>0</v>
      </c>
      <c r="D5" s="34">
        <v>138.93</v>
      </c>
      <c r="E5" s="46">
        <f>D5-B5</f>
        <v>-53.609999999999985</v>
      </c>
      <c r="F5" s="35" t="str">
        <f>IF(C5=0,"N/A  ",E5/C5)</f>
        <v xml:space="preserve">N/A  </v>
      </c>
    </row>
  </sheetData>
  <mergeCells count="6">
    <mergeCell ref="A1:F1"/>
    <mergeCell ref="A2:F2"/>
    <mergeCell ref="B3:B4"/>
    <mergeCell ref="C3:C4"/>
    <mergeCell ref="D3:D4"/>
    <mergeCell ref="E3:F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WNNNYYRNKDVH-1321847565-6078</_dlc_DocId>
    <_dlc_DocIdUrl xmlns="7c075b91-a788-4f5b-9c4e-5392c92c7fe8">
      <Url>https://collaboration.inside.nsf.gov/bfa/Budget/BDPlanning/BPLG/_layouts/15/DocIdRedir.aspx?ID=WNNNYYRNKDVH-1321847565-6078</Url>
      <Description>WNNNYYRNKDVH-1321847565-6078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120A57-7719-451B-9336-84C1CF97EDC1}">
  <ds:schemaRefs>
    <ds:schemaRef ds:uri="http://schemas.microsoft.com/office/2006/documentManagement/types"/>
    <ds:schemaRef ds:uri="7c075b91-a788-4f5b-9c4e-5392c92c7fe8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257d72b-1bc7-45e7-84d8-ca60afca657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D6A7DD-18C8-41A1-9A1A-6AB0127CD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8BA135-663D-454A-9982-3D1CB3576A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C695FB9-8214-40FA-BBCC-098DC10312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EES</vt:lpstr>
      <vt:lpstr>DGE</vt:lpstr>
      <vt:lpstr>DRL</vt:lpstr>
      <vt:lpstr>DUE</vt:lpstr>
      <vt:lpstr>Funding Profile</vt:lpstr>
      <vt:lpstr>People Involved</vt:lpstr>
      <vt:lpstr>H1B Fees Funding</vt:lpstr>
      <vt:lpstr>H-1B Petitioner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H-1B Nonimmigrant Petitioner Fees Funding</dc:title>
  <dc:subject>FY 2020 Congressional Justification</dc:subject>
  <dc:creator>NSF CFO</dc:creator>
  <cp:keywords>H-1B Nonimmigrant Petitioner Fees Funding</cp:keywords>
  <cp:lastModifiedBy>Gary Luethke - VSG</cp:lastModifiedBy>
  <dcterms:created xsi:type="dcterms:W3CDTF">2018-11-16T16:51:05Z</dcterms:created>
  <dcterms:modified xsi:type="dcterms:W3CDTF">2024-04-02T20:03:20Z</dcterms:modified>
  <cp:category>H-1B Nonimmigrant Petitioner Fees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30dd4bfd-06d3-4916-9269-94fd948245d8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3392534b-f176-4c9e-a68a-3531e7e117ba</vt:lpwstr>
  </property>
</Properties>
</file>