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2" documentId="13_ncr:1_{2F491C32-51B7-4CCC-B844-2F420B38905B}" xr6:coauthVersionLast="47" xr6:coauthVersionMax="47" xr10:uidLastSave="{8E4A79AB-69DA-4A1D-AB31-DD469A4D5D21}"/>
  <bookViews>
    <workbookView xWindow="-108" yWindow="-108" windowWidth="23256" windowHeight="12576" xr2:uid="{5BE96E91-A00E-4247-B369-6FCFEA095D05}"/>
  </bookViews>
  <sheets>
    <sheet name="NSF Centers Funding" sheetId="3" r:id="rId1"/>
  </sheets>
  <definedNames>
    <definedName name="_xlnm.Print_Area" localSheetId="0">'NSF Centers Funding'!$A$1:$F$15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3" l="1"/>
  <c r="H15" i="3" s="1"/>
  <c r="D14" i="3"/>
  <c r="G14" i="3" s="1"/>
  <c r="H14" i="3" s="1"/>
  <c r="G13" i="3"/>
  <c r="H13" i="3" s="1"/>
  <c r="G12" i="3"/>
  <c r="G11" i="3"/>
  <c r="H11" i="3" s="1"/>
  <c r="G10" i="3"/>
  <c r="H10" i="3" s="1"/>
  <c r="G9" i="3"/>
  <c r="H9" i="3" s="1"/>
  <c r="H8" i="3"/>
  <c r="G8" i="3"/>
  <c r="G7" i="3"/>
  <c r="H7" i="3" s="1"/>
  <c r="G6" i="3"/>
  <c r="H6" i="3" s="1"/>
</calcChain>
</file>

<file path=xl/sharedStrings.xml><?xml version="1.0" encoding="utf-8"?>
<sst xmlns="http://schemas.openxmlformats.org/spreadsheetml/2006/main" count="25" uniqueCount="22">
  <si>
    <t>NSF Centers</t>
  </si>
  <si>
    <t>Dollars in Millions</t>
  </si>
  <si>
    <t>Program Initiation</t>
  </si>
  <si>
    <t>Number of Centers in
FY 2023</t>
  </si>
  <si>
    <r>
      <t>FY 2023
 Base Plan</t>
    </r>
    <r>
      <rPr>
        <vertAlign val="superscript"/>
        <sz val="9"/>
        <rFont val="Open Sans"/>
      </rPr>
      <t>1</t>
    </r>
  </si>
  <si>
    <t>FY 2024
 (TBD)</t>
  </si>
  <si>
    <t>FY 2025 
Request</t>
  </si>
  <si>
    <t>Change over
FY 2023 Base Plan</t>
  </si>
  <si>
    <t>Amount</t>
  </si>
  <si>
    <t>Percent</t>
  </si>
  <si>
    <t xml:space="preserve">Artificial Intelligence Research Institutes </t>
  </si>
  <si>
    <t>Biology Integration Institutes</t>
  </si>
  <si>
    <t>Centers for Analysis &amp; Synthesis</t>
  </si>
  <si>
    <t>Centers for Chemical Innovation</t>
  </si>
  <si>
    <t>Engineering Research Centers</t>
  </si>
  <si>
    <t>Materials Centers</t>
  </si>
  <si>
    <t>NSF Regional Innovation Engines</t>
  </si>
  <si>
    <t>N/A</t>
  </si>
  <si>
    <r>
      <t>Quantum Leap Challenge Institutes</t>
    </r>
    <r>
      <rPr>
        <vertAlign val="superscript"/>
        <sz val="9"/>
        <rFont val="Open Sans"/>
      </rPr>
      <t>2</t>
    </r>
  </si>
  <si>
    <t>Science &amp; Technology Centers</t>
  </si>
  <si>
    <t>Spectrum Innovation Initiative Centers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</si>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</sst>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\-&quot;$&quot;#,##0.00;&quot;-&quot;??"/>
    <numFmt numFmtId="165" formatCode="0.0%"/>
    <numFmt numFmtId="166" formatCode="#,##0.00;\-#,##0.00;&quot;-&quot;??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9"/>
      <name val="Open Sans"/>
      <family val="2"/>
    </font>
    <font>
      <sz val="9"/>
      <color theme="1"/>
      <name val="Open San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0"/>
      <name val="Open sans"/>
      <family val="2"/>
    </font>
    <font>
      <sz val="10"/>
      <name val="Open sans"/>
      <family val="2"/>
    </font>
    <font>
      <b/>
      <sz val="10"/>
      <color theme="1"/>
      <name val="Open Sans"/>
    </font>
    <font>
      <sz val="9"/>
      <name val="Open Sans"/>
    </font>
    <font>
      <sz val="9"/>
      <color theme="1"/>
      <name val="Open Sans"/>
    </font>
    <font>
      <vertAlign val="superscript"/>
      <sz val="9"/>
      <name val="Open Sans"/>
    </font>
    <font>
      <sz val="9"/>
      <name val="Open sans"/>
      <family val="2"/>
    </font>
    <font>
      <sz val="10"/>
      <color rgb="FF0070C0"/>
      <name val="Open sans"/>
      <family val="2"/>
    </font>
    <font>
      <sz val="10"/>
      <color rgb="FFFF0000"/>
      <name val="Open sans"/>
      <family val="2"/>
    </font>
    <font>
      <u/>
      <sz val="10"/>
      <color theme="10"/>
      <name val="Arial"/>
      <family val="2"/>
    </font>
    <font>
      <u/>
      <sz val="10"/>
      <color theme="10"/>
      <name val="Open sans"/>
      <family val="2"/>
    </font>
    <font>
      <b/>
      <sz val="10"/>
      <color rgb="FF0070C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1" fillId="0" borderId="0"/>
    <xf numFmtId="0" fontId="4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4">
    <xf numFmtId="0" fontId="0" fillId="0" borderId="0" xfId="0"/>
    <xf numFmtId="0" fontId="6" fillId="0" borderId="0" xfId="2" applyFont="1"/>
    <xf numFmtId="0" fontId="7" fillId="0" borderId="0" xfId="2" applyFont="1"/>
    <xf numFmtId="0" fontId="7" fillId="2" borderId="0" xfId="2" applyFont="1" applyFill="1"/>
    <xf numFmtId="0" fontId="2" fillId="0" borderId="3" xfId="2" applyFont="1" applyBorder="1" applyAlignment="1">
      <alignment horizontal="center"/>
    </xf>
    <xf numFmtId="0" fontId="12" fillId="0" borderId="2" xfId="2" applyFont="1" applyBorder="1"/>
    <xf numFmtId="0" fontId="3" fillId="0" borderId="2" xfId="4" applyFont="1" applyBorder="1" applyAlignment="1">
      <alignment horizontal="right" wrapText="1"/>
    </xf>
    <xf numFmtId="0" fontId="12" fillId="0" borderId="0" xfId="2" applyFont="1"/>
    <xf numFmtId="164" fontId="12" fillId="0" borderId="6" xfId="5" applyNumberFormat="1" applyFont="1" applyFill="1" applyBorder="1" applyAlignment="1">
      <alignment horizontal="right" vertical="center"/>
    </xf>
    <xf numFmtId="164" fontId="12" fillId="0" borderId="7" xfId="5" applyNumberFormat="1" applyFont="1" applyFill="1" applyBorder="1" applyAlignment="1">
      <alignment horizontal="right" vertical="center"/>
    </xf>
    <xf numFmtId="164" fontId="12" fillId="0" borderId="8" xfId="5" applyNumberFormat="1" applyFont="1" applyFill="1" applyBorder="1" applyAlignment="1">
      <alignment horizontal="right" vertical="center"/>
    </xf>
    <xf numFmtId="165" fontId="7" fillId="0" borderId="0" xfId="6" applyNumberFormat="1" applyFont="1" applyAlignment="1">
      <alignment horizontal="right"/>
    </xf>
    <xf numFmtId="166" fontId="12" fillId="0" borderId="0" xfId="5" applyNumberFormat="1" applyFont="1" applyFill="1" applyBorder="1" applyAlignment="1">
      <alignment horizontal="right" vertical="center"/>
    </xf>
    <xf numFmtId="166" fontId="12" fillId="0" borderId="9" xfId="5" applyNumberFormat="1" applyFont="1" applyFill="1" applyBorder="1" applyAlignment="1">
      <alignment horizontal="right" vertical="center"/>
    </xf>
    <xf numFmtId="166" fontId="12" fillId="0" borderId="8" xfId="5" applyNumberFormat="1" applyFont="1" applyFill="1" applyBorder="1" applyAlignment="1">
      <alignment horizontal="right" vertical="center"/>
    </xf>
    <xf numFmtId="0" fontId="9" fillId="0" borderId="1" xfId="2" applyFont="1" applyBorder="1"/>
    <xf numFmtId="166" fontId="12" fillId="0" borderId="1" xfId="5" applyNumberFormat="1" applyFont="1" applyFill="1" applyBorder="1" applyAlignment="1">
      <alignment horizontal="right" vertical="center"/>
    </xf>
    <xf numFmtId="166" fontId="12" fillId="0" borderId="10" xfId="5" applyNumberFormat="1" applyFont="1" applyFill="1" applyBorder="1" applyAlignment="1">
      <alignment horizontal="right" vertical="center"/>
    </xf>
    <xf numFmtId="166" fontId="12" fillId="0" borderId="11" xfId="5" applyNumberFormat="1" applyFont="1" applyFill="1" applyBorder="1" applyAlignment="1">
      <alignment horizontal="right" vertical="center"/>
    </xf>
    <xf numFmtId="165" fontId="7" fillId="0" borderId="1" xfId="6" applyNumberFormat="1" applyFont="1" applyBorder="1" applyAlignment="1">
      <alignment horizontal="right"/>
    </xf>
    <xf numFmtId="0" fontId="13" fillId="0" borderId="0" xfId="2" applyFont="1"/>
    <xf numFmtId="0" fontId="14" fillId="0" borderId="0" xfId="2" applyFont="1"/>
    <xf numFmtId="0" fontId="16" fillId="0" borderId="0" xfId="7" applyFont="1" applyFill="1"/>
    <xf numFmtId="0" fontId="7" fillId="0" borderId="0" xfId="2" applyFont="1" applyAlignment="1">
      <alignment horizontal="left"/>
    </xf>
    <xf numFmtId="0" fontId="17" fillId="0" borderId="0" xfId="2" applyFont="1"/>
    <xf numFmtId="0" fontId="8" fillId="0" borderId="0" xfId="2" applyFont="1" applyAlignment="1">
      <alignment horizontal="center"/>
    </xf>
    <xf numFmtId="0" fontId="9" fillId="0" borderId="1" xfId="2" applyFont="1" applyBorder="1" applyAlignment="1">
      <alignment horizontal="center"/>
    </xf>
    <xf numFmtId="0" fontId="10" fillId="0" borderId="3" xfId="3" applyFont="1" applyBorder="1" applyAlignment="1">
      <alignment horizontal="right" wrapText="1"/>
    </xf>
    <xf numFmtId="0" fontId="10" fillId="0" borderId="2" xfId="3" applyFont="1" applyBorder="1" applyAlignment="1">
      <alignment horizontal="right" wrapText="1"/>
    </xf>
    <xf numFmtId="0" fontId="9" fillId="0" borderId="3" xfId="2" applyFont="1" applyBorder="1" applyAlignment="1">
      <alignment horizontal="right" wrapText="1"/>
    </xf>
    <xf numFmtId="0" fontId="9" fillId="0" borderId="2" xfId="2" applyFont="1" applyBorder="1" applyAlignment="1">
      <alignment horizontal="right"/>
    </xf>
    <xf numFmtId="0" fontId="12" fillId="0" borderId="4" xfId="2" applyFont="1" applyBorder="1" applyAlignment="1">
      <alignment horizontal="right" wrapText="1"/>
    </xf>
    <xf numFmtId="0" fontId="12" fillId="0" borderId="5" xfId="2" applyFont="1" applyBorder="1" applyAlignment="1">
      <alignment horizontal="right" wrapText="1"/>
    </xf>
    <xf numFmtId="0" fontId="3" fillId="0" borderId="3" xfId="4" applyFont="1" applyBorder="1" applyAlignment="1">
      <alignment horizontal="center" wrapText="1"/>
    </xf>
  </cellXfs>
  <cellStyles count="8">
    <cellStyle name="Currency 2" xfId="5" xr:uid="{CC002C62-C505-4A4F-8D74-005CC2B22780}"/>
    <cellStyle name="Hyperlink" xfId="7" builtinId="8"/>
    <cellStyle name="Normal" xfId="0" builtinId="0"/>
    <cellStyle name="Normal 2" xfId="1" xr:uid="{1246D543-787B-438F-AD9C-DA5A3B324E32}"/>
    <cellStyle name="Normal 2 2" xfId="4" xr:uid="{63BFE208-0648-4F0F-AC01-B7CF1628B10E}"/>
    <cellStyle name="Normal 3" xfId="2" xr:uid="{28310CDA-E970-45B4-929C-A312792BC5AF}"/>
    <cellStyle name="Normal 4" xfId="3" xr:uid="{DB0ABDC8-E4B4-45A9-8E42-D94044BD9B31}"/>
    <cellStyle name="Percent 2" xfId="6" xr:uid="{72BE60EA-0979-45A7-92B0-59E6A57BB6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B26A1-261E-4261-BB86-A21EB6424A78}">
  <dimension ref="A1:J49"/>
  <sheetViews>
    <sheetView showGridLines="0" tabSelected="1" workbookViewId="0">
      <selection activeCell="A2" sqref="A2:H2"/>
    </sheetView>
  </sheetViews>
  <sheetFormatPr defaultColWidth="9.21875" defaultRowHeight="15" x14ac:dyDescent="0.35"/>
  <cols>
    <col min="1" max="1" width="31.6640625" style="2" customWidth="1"/>
    <col min="2" max="2" width="8.5546875" style="2" customWidth="1"/>
    <col min="3" max="3" width="10.33203125" style="2" customWidth="1"/>
    <col min="4" max="4" width="8.77734375" style="2" customWidth="1"/>
    <col min="5" max="5" width="8.109375" style="2" customWidth="1"/>
    <col min="6" max="6" width="10.109375" style="2" customWidth="1"/>
    <col min="7" max="7" width="8.77734375" style="2" customWidth="1"/>
    <col min="8" max="8" width="9.88671875" style="2" customWidth="1"/>
    <col min="9" max="9" width="9.21875" style="2"/>
    <col min="10" max="10" width="7.21875" style="2" customWidth="1"/>
    <col min="11" max="16384" width="9.21875" style="2"/>
  </cols>
  <sheetData>
    <row r="1" spans="1:9" x14ac:dyDescent="0.35">
      <c r="A1" s="1"/>
      <c r="B1" s="1"/>
      <c r="C1" s="1"/>
    </row>
    <row r="2" spans="1:9" x14ac:dyDescent="0.35">
      <c r="A2" s="25" t="s">
        <v>0</v>
      </c>
      <c r="B2" s="25"/>
      <c r="C2" s="25"/>
      <c r="D2" s="25"/>
      <c r="E2" s="25"/>
      <c r="F2" s="25"/>
      <c r="G2" s="25"/>
      <c r="H2" s="25"/>
    </row>
    <row r="3" spans="1:9" ht="15.6" thickBot="1" x14ac:dyDescent="0.4">
      <c r="A3" s="26" t="s">
        <v>1</v>
      </c>
      <c r="B3" s="26"/>
      <c r="C3" s="26"/>
      <c r="D3" s="26"/>
      <c r="E3" s="26"/>
      <c r="F3" s="26"/>
      <c r="G3" s="26"/>
      <c r="H3" s="26"/>
      <c r="I3" s="3"/>
    </row>
    <row r="4" spans="1:9" ht="34.5" customHeight="1" x14ac:dyDescent="0.35">
      <c r="A4" s="4"/>
      <c r="B4" s="27" t="s">
        <v>2</v>
      </c>
      <c r="C4" s="27" t="s">
        <v>3</v>
      </c>
      <c r="D4" s="29" t="s">
        <v>4</v>
      </c>
      <c r="E4" s="29" t="s">
        <v>5</v>
      </c>
      <c r="F4" s="31" t="s">
        <v>6</v>
      </c>
      <c r="G4" s="33" t="s">
        <v>7</v>
      </c>
      <c r="H4" s="33"/>
      <c r="I4" s="3"/>
    </row>
    <row r="5" spans="1:9" ht="14.55" customHeight="1" x14ac:dyDescent="0.35">
      <c r="A5" s="5"/>
      <c r="B5" s="28"/>
      <c r="C5" s="28"/>
      <c r="D5" s="30"/>
      <c r="E5" s="30"/>
      <c r="F5" s="32"/>
      <c r="G5" s="6" t="s">
        <v>8</v>
      </c>
      <c r="H5" s="6" t="s">
        <v>9</v>
      </c>
    </row>
    <row r="6" spans="1:9" x14ac:dyDescent="0.35">
      <c r="A6" s="7" t="s">
        <v>10</v>
      </c>
      <c r="B6" s="7">
        <v>2020</v>
      </c>
      <c r="C6" s="7">
        <v>20</v>
      </c>
      <c r="D6" s="8">
        <v>51.83</v>
      </c>
      <c r="E6" s="8">
        <v>0</v>
      </c>
      <c r="F6" s="9">
        <v>61.86</v>
      </c>
      <c r="G6" s="10">
        <f t="shared" ref="G6:G15" si="0">F6-D6</f>
        <v>10.030000000000001</v>
      </c>
      <c r="H6" s="11">
        <f t="shared" ref="H6:H13" si="1">IF(F6=0,"N/A",G6/F6)</f>
        <v>0.16214031684448757</v>
      </c>
    </row>
    <row r="7" spans="1:9" x14ac:dyDescent="0.35">
      <c r="A7" s="7" t="s">
        <v>11</v>
      </c>
      <c r="B7" s="7">
        <v>2020</v>
      </c>
      <c r="C7" s="7">
        <v>14</v>
      </c>
      <c r="D7" s="12">
        <v>35.200000000000003</v>
      </c>
      <c r="E7" s="12">
        <v>0</v>
      </c>
      <c r="F7" s="13">
        <v>45.2</v>
      </c>
      <c r="G7" s="14">
        <f t="shared" si="0"/>
        <v>10</v>
      </c>
      <c r="H7" s="11">
        <f t="shared" si="1"/>
        <v>0.22123893805309733</v>
      </c>
    </row>
    <row r="8" spans="1:9" ht="14.25" customHeight="1" x14ac:dyDescent="0.35">
      <c r="A8" s="7" t="s">
        <v>12</v>
      </c>
      <c r="B8" s="7">
        <v>1995</v>
      </c>
      <c r="C8" s="7">
        <v>2</v>
      </c>
      <c r="D8" s="12">
        <v>2.5</v>
      </c>
      <c r="E8" s="12">
        <v>0</v>
      </c>
      <c r="F8" s="13">
        <v>9.5</v>
      </c>
      <c r="G8" s="14">
        <f t="shared" si="0"/>
        <v>7</v>
      </c>
      <c r="H8" s="11">
        <f t="shared" si="1"/>
        <v>0.73684210526315785</v>
      </c>
    </row>
    <row r="9" spans="1:9" ht="14.25" customHeight="1" x14ac:dyDescent="0.35">
      <c r="A9" s="7" t="s">
        <v>13</v>
      </c>
      <c r="B9" s="7">
        <v>1998</v>
      </c>
      <c r="C9" s="7">
        <v>9</v>
      </c>
      <c r="D9" s="12">
        <v>27.7</v>
      </c>
      <c r="E9" s="12">
        <v>0</v>
      </c>
      <c r="F9" s="13">
        <v>27.7</v>
      </c>
      <c r="G9" s="14">
        <f t="shared" si="0"/>
        <v>0</v>
      </c>
      <c r="H9" s="11">
        <f t="shared" si="1"/>
        <v>0</v>
      </c>
    </row>
    <row r="10" spans="1:9" ht="14.25" customHeight="1" x14ac:dyDescent="0.35">
      <c r="A10" s="7" t="s">
        <v>14</v>
      </c>
      <c r="B10" s="7">
        <v>1985</v>
      </c>
      <c r="C10" s="7">
        <v>17</v>
      </c>
      <c r="D10" s="12">
        <v>68.7</v>
      </c>
      <c r="E10" s="12">
        <v>0</v>
      </c>
      <c r="F10" s="13">
        <v>79.11</v>
      </c>
      <c r="G10" s="14">
        <f t="shared" si="0"/>
        <v>10.409999999999997</v>
      </c>
      <c r="H10" s="11">
        <f t="shared" si="1"/>
        <v>0.13158892681076978</v>
      </c>
    </row>
    <row r="11" spans="1:9" ht="14.25" customHeight="1" x14ac:dyDescent="0.35">
      <c r="A11" s="7" t="s">
        <v>15</v>
      </c>
      <c r="B11" s="7">
        <v>1994</v>
      </c>
      <c r="C11" s="7">
        <v>20</v>
      </c>
      <c r="D11" s="12">
        <v>56.8</v>
      </c>
      <c r="E11" s="12">
        <v>0</v>
      </c>
      <c r="F11" s="13">
        <v>60</v>
      </c>
      <c r="G11" s="14">
        <f t="shared" si="0"/>
        <v>3.2000000000000028</v>
      </c>
      <c r="H11" s="11">
        <f t="shared" si="1"/>
        <v>5.3333333333333378E-2</v>
      </c>
    </row>
    <row r="12" spans="1:9" ht="14.25" customHeight="1" x14ac:dyDescent="0.35">
      <c r="A12" s="7" t="s">
        <v>16</v>
      </c>
      <c r="B12" s="7">
        <v>2023</v>
      </c>
      <c r="C12" s="7">
        <v>0</v>
      </c>
      <c r="D12" s="12">
        <v>0</v>
      </c>
      <c r="E12" s="12">
        <v>0</v>
      </c>
      <c r="F12" s="13">
        <v>205</v>
      </c>
      <c r="G12" s="14">
        <f>F12-D12</f>
        <v>205</v>
      </c>
      <c r="H12" s="11" t="s">
        <v>17</v>
      </c>
    </row>
    <row r="13" spans="1:9" ht="14.25" customHeight="1" x14ac:dyDescent="0.35">
      <c r="A13" s="7" t="s">
        <v>18</v>
      </c>
      <c r="B13" s="7">
        <v>2020</v>
      </c>
      <c r="C13" s="7">
        <v>5</v>
      </c>
      <c r="D13" s="12">
        <v>21.85</v>
      </c>
      <c r="E13" s="12">
        <v>0</v>
      </c>
      <c r="F13" s="13">
        <v>17</v>
      </c>
      <c r="G13" s="14">
        <f t="shared" si="0"/>
        <v>-4.8500000000000014</v>
      </c>
      <c r="H13" s="11">
        <f t="shared" si="1"/>
        <v>-0.28529411764705892</v>
      </c>
    </row>
    <row r="14" spans="1:9" ht="14.25" customHeight="1" x14ac:dyDescent="0.35">
      <c r="A14" s="7" t="s">
        <v>19</v>
      </c>
      <c r="B14" s="7">
        <v>1987</v>
      </c>
      <c r="C14" s="7">
        <v>14</v>
      </c>
      <c r="D14" s="12">
        <f>50.59+24</f>
        <v>74.59</v>
      </c>
      <c r="E14" s="12">
        <v>0</v>
      </c>
      <c r="F14" s="13">
        <v>72.91</v>
      </c>
      <c r="G14" s="14">
        <f t="shared" si="0"/>
        <v>-1.6800000000000068</v>
      </c>
      <c r="H14" s="11">
        <f>IF(F14=0,"N/A",G14/F14)</f>
        <v>-2.3042106706899011E-2</v>
      </c>
    </row>
    <row r="15" spans="1:9" ht="14.25" customHeight="1" thickBot="1" x14ac:dyDescent="0.4">
      <c r="A15" s="15" t="s">
        <v>20</v>
      </c>
      <c r="B15" s="15">
        <v>2021</v>
      </c>
      <c r="C15" s="15">
        <v>1</v>
      </c>
      <c r="D15" s="16">
        <v>17</v>
      </c>
      <c r="E15" s="16">
        <v>0</v>
      </c>
      <c r="F15" s="17">
        <v>17</v>
      </c>
      <c r="G15" s="18">
        <f t="shared" si="0"/>
        <v>0</v>
      </c>
      <c r="H15" s="19">
        <f>IF(F15=0,"N/A",G15/F15)</f>
        <v>0</v>
      </c>
    </row>
    <row r="16" spans="1:9" x14ac:dyDescent="0.35">
      <c r="A16" s="21"/>
      <c r="B16" s="21"/>
      <c r="C16" s="21"/>
      <c r="D16" s="20"/>
      <c r="E16" s="20"/>
      <c r="F16" s="20"/>
    </row>
    <row r="17" spans="1:10" x14ac:dyDescent="0.35">
      <c r="A17" s="21"/>
      <c r="B17" s="21"/>
      <c r="C17" s="21"/>
      <c r="D17" s="20"/>
      <c r="E17" s="20"/>
      <c r="F17" s="20"/>
    </row>
    <row r="18" spans="1:10" x14ac:dyDescent="0.35">
      <c r="A18" s="21"/>
      <c r="B18" s="21"/>
      <c r="C18" s="21"/>
      <c r="D18" s="20"/>
      <c r="E18" s="20"/>
      <c r="F18" s="20"/>
    </row>
    <row r="19" spans="1:10" ht="14.25" customHeight="1" x14ac:dyDescent="0.35">
      <c r="A19" s="21"/>
      <c r="B19" s="21"/>
      <c r="C19" s="21"/>
      <c r="D19" s="20"/>
      <c r="E19" s="20"/>
      <c r="F19" s="20"/>
      <c r="G19" s="22"/>
      <c r="H19" s="22"/>
      <c r="I19" s="22"/>
      <c r="J19" s="22"/>
    </row>
    <row r="20" spans="1:10" x14ac:dyDescent="0.35">
      <c r="A20" s="21"/>
      <c r="B20" s="21"/>
      <c r="C20" s="21"/>
      <c r="F20" s="22"/>
      <c r="G20" s="23"/>
    </row>
    <row r="21" spans="1:10" x14ac:dyDescent="0.35">
      <c r="A21" s="24"/>
      <c r="B21" s="24"/>
      <c r="C21" s="24"/>
      <c r="D21" s="20"/>
      <c r="E21" s="20"/>
      <c r="F21" s="20"/>
    </row>
    <row r="22" spans="1:10" x14ac:dyDescent="0.35">
      <c r="A22" s="2" t="s">
        <v>21</v>
      </c>
      <c r="D22" s="20"/>
      <c r="E22" s="20"/>
      <c r="F22" s="20"/>
    </row>
    <row r="23" spans="1:10" x14ac:dyDescent="0.35">
      <c r="A23" s="2" t="s">
        <v>21</v>
      </c>
    </row>
    <row r="25" spans="1:10" x14ac:dyDescent="0.35">
      <c r="A25" s="2" t="s">
        <v>21</v>
      </c>
    </row>
    <row r="49" spans="1:3" x14ac:dyDescent="0.35">
      <c r="A49" s="23" t="s">
        <v>21</v>
      </c>
      <c r="B49" s="23"/>
      <c r="C49" s="23"/>
    </row>
  </sheetData>
  <mergeCells count="8">
    <mergeCell ref="A2:H2"/>
    <mergeCell ref="A3:H3"/>
    <mergeCell ref="B4:B5"/>
    <mergeCell ref="C4:C5"/>
    <mergeCell ref="D4:D5"/>
    <mergeCell ref="E4:E5"/>
    <mergeCell ref="F4:F5"/>
    <mergeCell ref="G4:H4"/>
  </mergeCells>
  <pageMargins left="0.75" right="0.75" top="1" bottom="1" header="0.5" footer="0.5"/>
  <pageSetup orientation="landscape" r:id="rId1"/>
  <headerFooter alignWithMargins="0">
    <oddHeader xml:space="preserve">&amp;C
</oddHeader>
    <oddFooter>&amp;R&amp;"Times New Roman,Regular"&amp;9&amp;D&amp;L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WNNNYYRNKDVH-1321847565-6052</_dlc_DocId>
    <_dlc_DocIdUrl xmlns="7c075b91-a788-4f5b-9c4e-5392c92c7fe8">
      <Url>https://collaboration.inside.nsf.gov/bfa/Budget/BDPlanning/BPLG/_layouts/15/DocIdRedir.aspx?ID=WNNNYYRNKDVH-1321847565-6052</Url>
      <Description>WNNNYYRNKDVH-1321847565-6052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00C32F-06D2-4FCA-B1F5-112D4F331CDA}">
  <ds:schemaRefs>
    <ds:schemaRef ds:uri="http://schemas.microsoft.com/office/2006/documentManagement/types"/>
    <ds:schemaRef ds:uri="7c075b91-a788-4f5b-9c4e-5392c92c7fe8"/>
    <ds:schemaRef ds:uri="http://www.w3.org/XML/1998/namespace"/>
    <ds:schemaRef ds:uri="http://purl.org/dc/terms/"/>
    <ds:schemaRef ds:uri="http://schemas.openxmlformats.org/package/2006/metadata/core-properties"/>
    <ds:schemaRef ds:uri="e257d72b-1bc7-45e7-84d8-ca60afca657e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5B0A188-47F1-498C-BEF4-BD9FEABB34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37F041-4AEC-4375-8CC5-3FD3E6140E4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B6A6296-BD0E-4C4B-97C3-0FC7B44DC9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NSF Centers Funding</vt:lpstr>
      <vt:lpstr>'NSF Centers Funding'!Print_Area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 Centers</dc:title>
  <dc:creator>NSF CFO</dc:creator>
  <cp:keywords>NSF Centers</cp:keywords>
  <cp:lastModifiedBy>Gary Luethke - VSG</cp:lastModifiedBy>
  <dcterms:created xsi:type="dcterms:W3CDTF">2023-12-12T19:34:41Z</dcterms:created>
  <dcterms:modified xsi:type="dcterms:W3CDTF">2024-04-03T12:27:54Z</dcterms:modified>
  <cp:category>NSF Centers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e2f55c5e-046c-4d48-8d7e-ce5e1492548c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2fc37460-84f1-4809-b51d-94a524ac4660</vt:lpwstr>
  </property>
</Properties>
</file>