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8_{F4C44DEE-8D41-47E3-AF9C-523CE806746A}" xr6:coauthVersionLast="47" xr6:coauthVersionMax="47" xr10:uidLastSave="{0B5AF61F-CCF5-4902-AC24-F0D1F572D23F}"/>
  <bookViews>
    <workbookView xWindow="228" yWindow="1800" windowWidth="22812" windowHeight="10560" xr2:uid="{909629EC-B32F-483B-950D-65A90FBABFA2}"/>
  </bookViews>
  <sheets>
    <sheet name="Selected Crosscutting Programs" sheetId="1" r:id="rId1"/>
  </sheets>
  <definedNames>
    <definedName name="_xlnm.Print_Area" localSheetId="0">'Selected Crosscutting Programs'!$B$1:$H$34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 s="1"/>
  <c r="G32" i="1"/>
  <c r="H32" i="1" s="1"/>
  <c r="G30" i="1"/>
  <c r="H30" i="1" s="1"/>
  <c r="G29" i="1"/>
  <c r="H29" i="1" s="1"/>
  <c r="G27" i="1"/>
  <c r="H27" i="1" s="1"/>
  <c r="G26" i="1"/>
  <c r="H26" i="1" s="1"/>
  <c r="G24" i="1"/>
  <c r="H24" i="1" s="1"/>
  <c r="G23" i="1"/>
  <c r="H23" i="1" s="1"/>
  <c r="G21" i="1"/>
  <c r="H21" i="1" s="1"/>
  <c r="G20" i="1"/>
  <c r="H20" i="1" s="1"/>
  <c r="G18" i="1"/>
  <c r="H18" i="1" s="1"/>
  <c r="G17" i="1"/>
  <c r="H17" i="1" s="1"/>
  <c r="G15" i="1"/>
  <c r="H15" i="1" s="1"/>
  <c r="G14" i="1"/>
  <c r="H14" i="1" s="1"/>
  <c r="G12" i="1"/>
  <c r="H12" i="1" s="1"/>
  <c r="G11" i="1"/>
  <c r="H11" i="1" s="1"/>
  <c r="G9" i="1"/>
  <c r="H9" i="1" s="1"/>
  <c r="G8" i="1"/>
  <c r="H8" i="1" s="1"/>
  <c r="E10" i="1" l="1"/>
  <c r="E13" i="1"/>
  <c r="E16" i="1"/>
  <c r="E19" i="1"/>
  <c r="E22" i="1"/>
  <c r="E25" i="1"/>
  <c r="E28" i="1"/>
  <c r="E31" i="1"/>
  <c r="E34" i="1"/>
  <c r="F19" i="1"/>
  <c r="F10" i="1"/>
  <c r="D10" i="1" l="1"/>
  <c r="G10" i="1" s="1"/>
  <c r="H10" i="1" s="1"/>
  <c r="F13" i="1"/>
  <c r="F34" i="1"/>
  <c r="D34" i="1"/>
  <c r="F31" i="1"/>
  <c r="D31" i="1"/>
  <c r="F28" i="1"/>
  <c r="D28" i="1"/>
  <c r="F25" i="1"/>
  <c r="D25" i="1"/>
  <c r="F22" i="1"/>
  <c r="D22" i="1"/>
  <c r="D19" i="1"/>
  <c r="G19" i="1" s="1"/>
  <c r="H19" i="1" s="1"/>
  <c r="F16" i="1"/>
  <c r="D16" i="1"/>
  <c r="D13" i="1"/>
  <c r="G22" i="1" l="1"/>
  <c r="H22" i="1" s="1"/>
  <c r="G28" i="1"/>
  <c r="H28" i="1" s="1"/>
  <c r="G13" i="1"/>
  <c r="H13" i="1" s="1"/>
  <c r="G16" i="1"/>
  <c r="H16" i="1" s="1"/>
  <c r="G31" i="1"/>
  <c r="H31" i="1" s="1"/>
  <c r="G34" i="1"/>
  <c r="H34" i="1" s="1"/>
  <c r="G25" i="1"/>
  <c r="H25" i="1" s="1"/>
</calcChain>
</file>

<file path=xl/sharedStrings.xml><?xml version="1.0" encoding="utf-8"?>
<sst xmlns="http://schemas.openxmlformats.org/spreadsheetml/2006/main" count="48" uniqueCount="25">
  <si>
    <t>NATIONAL SCIENCE FOUNDATION</t>
  </si>
  <si>
    <t>(Dollars in Millions)</t>
  </si>
  <si>
    <t>Amount</t>
  </si>
  <si>
    <t>Percent</t>
  </si>
  <si>
    <t>ADVANCE</t>
  </si>
  <si>
    <t>R&amp;RA</t>
  </si>
  <si>
    <t>EDU</t>
  </si>
  <si>
    <t>Total, NSF</t>
  </si>
  <si>
    <r>
      <t>EDU</t>
    </r>
    <r>
      <rPr>
        <vertAlign val="superscript"/>
        <sz val="9"/>
        <color theme="1"/>
        <rFont val="Open Sans"/>
      </rPr>
      <t>1</t>
    </r>
  </si>
  <si>
    <r>
      <t>NSF Innovation Corps - I-Corps</t>
    </r>
    <r>
      <rPr>
        <vertAlign val="superscript"/>
        <sz val="9"/>
        <color theme="1"/>
        <rFont val="Open Sans"/>
      </rPr>
      <t>TM</t>
    </r>
  </si>
  <si>
    <t>SELECTED CROSSCUTTING PROGRAMS</t>
  </si>
  <si>
    <t>Selected Crosscutting Programs</t>
  </si>
  <si>
    <t>Industry-University Cooperative Res. Ctrs. - I/UCRC</t>
  </si>
  <si>
    <t>Long-Term Ecological Research Sites - LTERs</t>
  </si>
  <si>
    <t>Nat'l Nanotechnology Coordinated Infrastructure - NNCI</t>
  </si>
  <si>
    <t>Research Experiences for Undergraduates - REU - Sites</t>
  </si>
  <si>
    <t>Research Experiences for Undergraduates - REU - Supps</t>
  </si>
  <si>
    <t>Change over</t>
  </si>
  <si>
    <t>FY 2025
Request</t>
  </si>
  <si>
    <t>FY 2023 Base Plan</t>
  </si>
  <si>
    <t>FY 2024 (TBD)</t>
  </si>
  <si>
    <t>FY 2025 BUDGET REQUEST TO CONGRESS</t>
  </si>
  <si>
    <t>Faculty Early Career Development - CAREER</t>
  </si>
  <si>
    <t>Research at Undergraduate Institutions - RUI</t>
  </si>
  <si>
    <t>FY 2023
Base 
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</si>
</sst>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&quot;-&quot;??"/>
    <numFmt numFmtId="165" formatCode="&quot;$&quot;#,##0.00;\-&quot;$&quot;#,##0.00;&quot;-&quot;??"/>
    <numFmt numFmtId="166" formatCode="0.0%;\-0.0%;&quot;-&quot;??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Open Sans"/>
    </font>
    <font>
      <sz val="9"/>
      <name val="Open Sans"/>
    </font>
    <font>
      <sz val="9"/>
      <color theme="1"/>
      <name val="Calibri"/>
      <family val="2"/>
      <scheme val="minor"/>
    </font>
    <font>
      <sz val="9"/>
      <color theme="1"/>
      <name val="Open Sans"/>
    </font>
    <font>
      <sz val="9"/>
      <name val="Arial"/>
      <family val="2"/>
    </font>
    <font>
      <vertAlign val="superscript"/>
      <sz val="9"/>
      <color theme="1"/>
      <name val="Open Sans"/>
    </font>
    <font>
      <sz val="8"/>
      <color theme="1"/>
      <name val="Open Sans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4" fillId="0" borderId="0" xfId="1" applyFont="1"/>
    <xf numFmtId="0" fontId="5" fillId="0" borderId="0" xfId="0" applyFont="1"/>
    <xf numFmtId="0" fontId="3" fillId="0" borderId="16" xfId="1" applyFont="1" applyBorder="1" applyAlignment="1" applyProtection="1">
      <alignment horizontal="right" wrapText="1" readingOrder="1"/>
      <protection locked="0"/>
    </xf>
    <xf numFmtId="0" fontId="3" fillId="0" borderId="12" xfId="1" applyFont="1" applyBorder="1" applyAlignment="1" applyProtection="1">
      <alignment horizontal="right" wrapText="1" readingOrder="1"/>
      <protection locked="0"/>
    </xf>
    <xf numFmtId="0" fontId="6" fillId="0" borderId="8" xfId="1" applyFont="1" applyBorder="1" applyAlignment="1" applyProtection="1">
      <alignment vertical="top" wrapText="1" readingOrder="1"/>
      <protection locked="0"/>
    </xf>
    <xf numFmtId="164" fontId="6" fillId="0" borderId="0" xfId="1" applyNumberFormat="1" applyFont="1" applyAlignment="1" applyProtection="1">
      <alignment horizontal="right" vertical="top" readingOrder="1"/>
      <protection locked="0"/>
    </xf>
    <xf numFmtId="164" fontId="6" fillId="0" borderId="8" xfId="1" applyNumberFormat="1" applyFont="1" applyBorder="1" applyAlignment="1" applyProtection="1">
      <alignment horizontal="right" vertical="top" readingOrder="1"/>
      <protection locked="0"/>
    </xf>
    <xf numFmtId="164" fontId="6" fillId="0" borderId="17" xfId="1" applyNumberFormat="1" applyFont="1" applyBorder="1" applyAlignment="1" applyProtection="1">
      <alignment horizontal="right" vertical="top" readingOrder="1"/>
      <protection locked="0"/>
    </xf>
    <xf numFmtId="166" fontId="6" fillId="0" borderId="8" xfId="1" applyNumberFormat="1" applyFont="1" applyBorder="1" applyAlignment="1" applyProtection="1">
      <alignment horizontal="right" vertical="top" readingOrder="1"/>
      <protection locked="0"/>
    </xf>
    <xf numFmtId="0" fontId="3" fillId="0" borderId="10" xfId="1" applyFont="1" applyBorder="1" applyAlignment="1" applyProtection="1">
      <alignment horizontal="right" vertical="top" wrapText="1" readingOrder="1"/>
      <protection locked="0"/>
    </xf>
    <xf numFmtId="166" fontId="3" fillId="0" borderId="8" xfId="1" applyNumberFormat="1" applyFont="1" applyBorder="1" applyAlignment="1" applyProtection="1">
      <alignment horizontal="right" vertical="top" readingOrder="1"/>
      <protection locked="0"/>
    </xf>
    <xf numFmtId="164" fontId="6" fillId="0" borderId="5" xfId="1" applyNumberFormat="1" applyFont="1" applyBorder="1" applyAlignment="1" applyProtection="1">
      <alignment horizontal="right" vertical="top" readingOrder="1"/>
      <protection locked="0"/>
    </xf>
    <xf numFmtId="164" fontId="6" fillId="0" borderId="18" xfId="1" applyNumberFormat="1" applyFont="1" applyBorder="1" applyAlignment="1" applyProtection="1">
      <alignment horizontal="right" vertical="top" readingOrder="1"/>
      <protection locked="0"/>
    </xf>
    <xf numFmtId="166" fontId="6" fillId="0" borderId="11" xfId="1" applyNumberFormat="1" applyFont="1" applyBorder="1" applyAlignment="1" applyProtection="1">
      <alignment horizontal="right" vertical="top" readingOrder="1"/>
      <protection locked="0"/>
    </xf>
    <xf numFmtId="166" fontId="3" fillId="0" borderId="12" xfId="1" applyNumberFormat="1" applyFont="1" applyBorder="1" applyAlignment="1" applyProtection="1">
      <alignment horizontal="right" vertical="top" readingOrder="1"/>
      <protection locked="0"/>
    </xf>
    <xf numFmtId="0" fontId="7" fillId="0" borderId="0" xfId="1" applyFont="1"/>
    <xf numFmtId="0" fontId="3" fillId="0" borderId="12" xfId="1" applyFont="1" applyBorder="1" applyAlignment="1" applyProtection="1">
      <alignment horizontal="right" vertical="top" wrapText="1" readingOrder="1"/>
      <protection locked="0"/>
    </xf>
    <xf numFmtId="0" fontId="3" fillId="0" borderId="14" xfId="1" applyFont="1" applyBorder="1" applyAlignment="1" applyProtection="1">
      <alignment horizontal="right" vertical="top" wrapText="1" readingOrder="1"/>
      <protection locked="0"/>
    </xf>
    <xf numFmtId="166" fontId="3" fillId="0" borderId="9" xfId="1" applyNumberFormat="1" applyFont="1" applyBorder="1" applyAlignment="1" applyProtection="1">
      <alignment horizontal="right" vertical="top" readingOrder="1"/>
      <protection locked="0"/>
    </xf>
    <xf numFmtId="0" fontId="9" fillId="0" borderId="0" xfId="0" applyFont="1"/>
    <xf numFmtId="164" fontId="6" fillId="0" borderId="11" xfId="1" applyNumberFormat="1" applyFont="1" applyBorder="1" applyAlignment="1" applyProtection="1">
      <alignment horizontal="right" vertical="top" readingOrder="1"/>
      <protection locked="0"/>
    </xf>
    <xf numFmtId="164" fontId="3" fillId="0" borderId="0" xfId="1" applyNumberFormat="1" applyFont="1" applyAlignment="1" applyProtection="1">
      <alignment horizontal="right" vertical="top" readingOrder="1"/>
      <protection locked="0"/>
    </xf>
    <xf numFmtId="164" fontId="3" fillId="0" borderId="8" xfId="1" applyNumberFormat="1" applyFont="1" applyBorder="1" applyAlignment="1" applyProtection="1">
      <alignment horizontal="right" vertical="top" readingOrder="1"/>
      <protection locked="0"/>
    </xf>
    <xf numFmtId="164" fontId="3" fillId="0" borderId="17" xfId="1" applyNumberFormat="1" applyFont="1" applyBorder="1" applyAlignment="1" applyProtection="1">
      <alignment horizontal="right" vertical="top" readingOrder="1"/>
      <protection locked="0"/>
    </xf>
    <xf numFmtId="164" fontId="3" fillId="0" borderId="6" xfId="1" applyNumberFormat="1" applyFont="1" applyBorder="1" applyAlignment="1" applyProtection="1">
      <alignment horizontal="right" vertical="top" readingOrder="1"/>
      <protection locked="0"/>
    </xf>
    <xf numFmtId="164" fontId="3" fillId="0" borderId="12" xfId="1" applyNumberFormat="1" applyFont="1" applyBorder="1" applyAlignment="1" applyProtection="1">
      <alignment horizontal="right" vertical="top" readingOrder="1"/>
      <protection locked="0"/>
    </xf>
    <xf numFmtId="164" fontId="3" fillId="0" borderId="16" xfId="1" applyNumberFormat="1" applyFont="1" applyBorder="1" applyAlignment="1" applyProtection="1">
      <alignment horizontal="right" vertical="top" readingOrder="1"/>
      <protection locked="0"/>
    </xf>
    <xf numFmtId="164" fontId="3" fillId="0" borderId="1" xfId="1" applyNumberFormat="1" applyFont="1" applyBorder="1" applyAlignment="1" applyProtection="1">
      <alignment horizontal="right" vertical="top" readingOrder="1"/>
      <protection locked="0"/>
    </xf>
    <xf numFmtId="164" fontId="3" fillId="0" borderId="9" xfId="1" applyNumberFormat="1" applyFont="1" applyBorder="1" applyAlignment="1" applyProtection="1">
      <alignment horizontal="right" vertical="top" readingOrder="1"/>
      <protection locked="0"/>
    </xf>
    <xf numFmtId="165" fontId="6" fillId="0" borderId="0" xfId="1" applyNumberFormat="1" applyFont="1" applyAlignment="1" applyProtection="1">
      <alignment horizontal="right" vertical="top" readingOrder="1"/>
      <protection locked="0"/>
    </xf>
    <xf numFmtId="165" fontId="6" fillId="0" borderId="8" xfId="1" applyNumberFormat="1" applyFont="1" applyBorder="1" applyAlignment="1" applyProtection="1">
      <alignment horizontal="right" vertical="top" readingOrder="1"/>
      <protection locked="0"/>
    </xf>
    <xf numFmtId="165" fontId="6" fillId="0" borderId="17" xfId="1" applyNumberFormat="1" applyFont="1" applyBorder="1" applyAlignment="1" applyProtection="1">
      <alignment horizontal="right" vertical="top" readingOrder="1"/>
      <protection locked="0"/>
    </xf>
    <xf numFmtId="0" fontId="6" fillId="0" borderId="2" xfId="1" applyFont="1" applyBorder="1" applyAlignment="1" applyProtection="1">
      <alignment vertical="center" wrapText="1" readingOrder="1"/>
      <protection locked="0"/>
    </xf>
    <xf numFmtId="0" fontId="6" fillId="0" borderId="7" xfId="1" applyFont="1" applyBorder="1" applyAlignment="1" applyProtection="1">
      <alignment vertical="center" wrapText="1" readingOrder="1"/>
      <protection locked="0"/>
    </xf>
    <xf numFmtId="0" fontId="6" fillId="0" borderId="4" xfId="1" applyFont="1" applyBorder="1" applyAlignment="1" applyProtection="1">
      <alignment vertical="center" wrapText="1" readingOrder="1"/>
      <protection locked="0"/>
    </xf>
    <xf numFmtId="0" fontId="6" fillId="0" borderId="3" xfId="1" applyFont="1" applyBorder="1" applyAlignment="1" applyProtection="1">
      <alignment vertical="center" wrapText="1" readingOrder="1"/>
      <protection locked="0"/>
    </xf>
    <xf numFmtId="0" fontId="3" fillId="0" borderId="10" xfId="1" applyFont="1" applyBorder="1" applyAlignment="1" applyProtection="1">
      <alignment horizontal="center" vertical="center" wrapText="1" readingOrder="1"/>
      <protection locked="0"/>
    </xf>
    <xf numFmtId="0" fontId="6" fillId="0" borderId="4" xfId="1" applyFont="1" applyBorder="1" applyAlignment="1" applyProtection="1">
      <alignment horizontal="left" vertical="center" wrapText="1" readingOrder="1"/>
      <protection locked="0"/>
    </xf>
    <xf numFmtId="0" fontId="6" fillId="0" borderId="2" xfId="1" applyFont="1" applyBorder="1" applyAlignment="1" applyProtection="1">
      <alignment horizontal="left" vertical="center" wrapText="1" readingOrder="1"/>
      <protection locked="0"/>
    </xf>
    <xf numFmtId="0" fontId="6" fillId="0" borderId="3" xfId="1" applyFont="1" applyBorder="1" applyAlignment="1" applyProtection="1">
      <alignment horizontal="left" vertical="center" wrapText="1" readingOrder="1"/>
      <protection locked="0"/>
    </xf>
    <xf numFmtId="0" fontId="3" fillId="0" borderId="0" xfId="1" applyFont="1" applyAlignment="1" applyProtection="1">
      <alignment horizontal="center" vertical="top" wrapText="1" readingOrder="1"/>
      <protection locked="0"/>
    </xf>
    <xf numFmtId="0" fontId="6" fillId="0" borderId="1" xfId="1" applyFont="1" applyBorder="1" applyAlignment="1" applyProtection="1">
      <alignment horizontal="center" wrapText="1" readingOrder="1"/>
      <protection locked="0"/>
    </xf>
    <xf numFmtId="0" fontId="3" fillId="0" borderId="15" xfId="1" applyFont="1" applyBorder="1" applyAlignment="1" applyProtection="1">
      <alignment horizontal="center" vertical="center" wrapText="1" readingOrder="1"/>
      <protection locked="0"/>
    </xf>
    <xf numFmtId="0" fontId="3" fillId="0" borderId="8" xfId="1" applyFont="1" applyBorder="1" applyAlignment="1" applyProtection="1">
      <alignment horizontal="center" vertical="center" wrapText="1" readingOrder="1"/>
      <protection locked="0"/>
    </xf>
    <xf numFmtId="0" fontId="3" fillId="0" borderId="13" xfId="1" applyFont="1" applyBorder="1" applyAlignment="1" applyProtection="1">
      <alignment horizontal="center" vertical="center" wrapText="1" readingOrder="1"/>
      <protection locked="0"/>
    </xf>
    <xf numFmtId="0" fontId="3" fillId="0" borderId="12" xfId="1" applyFont="1" applyBorder="1" applyAlignment="1" applyProtection="1">
      <alignment horizontal="center" vertical="center" wrapText="1" readingOrder="1"/>
      <protection locked="0"/>
    </xf>
    <xf numFmtId="0" fontId="3" fillId="0" borderId="0" xfId="1" applyFont="1" applyAlignment="1" applyProtection="1">
      <alignment horizontal="right" wrapText="1" readingOrder="1"/>
      <protection locked="0"/>
    </xf>
    <xf numFmtId="0" fontId="3" fillId="0" borderId="6" xfId="1" applyFont="1" applyBorder="1" applyAlignment="1" applyProtection="1">
      <alignment horizontal="right" wrapText="1" readingOrder="1"/>
      <protection locked="0"/>
    </xf>
    <xf numFmtId="0" fontId="3" fillId="0" borderId="19" xfId="1" applyFont="1" applyBorder="1" applyAlignment="1" applyProtection="1">
      <alignment horizontal="right" wrapText="1" readingOrder="1"/>
      <protection locked="0"/>
    </xf>
    <xf numFmtId="0" fontId="3" fillId="0" borderId="8" xfId="1" applyFont="1" applyBorder="1" applyAlignment="1" applyProtection="1">
      <alignment horizontal="right" wrapText="1" readingOrder="1"/>
      <protection locked="0"/>
    </xf>
    <xf numFmtId="0" fontId="3" fillId="0" borderId="12" xfId="1" applyFont="1" applyBorder="1" applyAlignment="1" applyProtection="1">
      <alignment horizontal="right" wrapText="1" readingOrder="1"/>
      <protection locked="0"/>
    </xf>
    <xf numFmtId="0" fontId="3" fillId="0" borderId="17" xfId="1" applyFont="1" applyBorder="1" applyAlignment="1" applyProtection="1">
      <alignment horizontal="center" wrapText="1" readingOrder="1"/>
      <protection locked="0"/>
    </xf>
    <xf numFmtId="0" fontId="3" fillId="0" borderId="8" xfId="1" applyFont="1" applyBorder="1" applyAlignment="1" applyProtection="1">
      <alignment horizontal="center" wrapText="1" readingOrder="1"/>
      <protection locked="0"/>
    </xf>
  </cellXfs>
  <cellStyles count="3">
    <cellStyle name="Normal" xfId="0" builtinId="0"/>
    <cellStyle name="Normal 2" xfId="2" xr:uid="{C4D6523C-751B-4904-9E82-803E3C93EDF9}"/>
    <cellStyle name="Normal 3" xfId="1" xr:uid="{902ABFB2-F688-44B9-86D0-8F8AA18A6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9E4B-C179-4632-B132-632853F392D9}">
  <sheetPr>
    <pageSetUpPr fitToPage="1"/>
  </sheetPr>
  <dimension ref="A1:HZ37"/>
  <sheetViews>
    <sheetView showGridLines="0" tabSelected="1" zoomScale="90" zoomScaleNormal="90" workbookViewId="0">
      <selection activeCell="B2" sqref="B2:H2"/>
    </sheetView>
  </sheetViews>
  <sheetFormatPr defaultColWidth="8.77734375" defaultRowHeight="14.4" x14ac:dyDescent="0.3"/>
  <cols>
    <col min="1" max="1" width="5.21875" customWidth="1"/>
    <col min="2" max="2" width="49.21875" style="2" customWidth="1"/>
    <col min="3" max="3" width="10.44140625" style="2" customWidth="1"/>
    <col min="4" max="8" width="9.21875" style="2" customWidth="1"/>
    <col min="9" max="13" width="8.77734375" style="2"/>
    <col min="14" max="14" width="10" style="2" customWidth="1"/>
    <col min="15" max="16384" width="8.77734375" style="2"/>
  </cols>
  <sheetData>
    <row r="1" spans="2:234" ht="15" customHeight="1" x14ac:dyDescent="0.3">
      <c r="B1" s="41" t="s">
        <v>0</v>
      </c>
      <c r="C1" s="41"/>
      <c r="D1" s="41"/>
      <c r="E1" s="41"/>
      <c r="F1" s="41"/>
      <c r="G1" s="41"/>
      <c r="H1" s="4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</row>
    <row r="2" spans="2:234" ht="15" customHeight="1" x14ac:dyDescent="0.3">
      <c r="B2" s="41" t="s">
        <v>10</v>
      </c>
      <c r="C2" s="41"/>
      <c r="D2" s="41"/>
      <c r="E2" s="41"/>
      <c r="F2" s="41"/>
      <c r="G2" s="41"/>
      <c r="H2" s="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</row>
    <row r="3" spans="2:234" ht="15" customHeight="1" x14ac:dyDescent="0.3">
      <c r="B3" s="41" t="s">
        <v>21</v>
      </c>
      <c r="C3" s="41"/>
      <c r="D3" s="41"/>
      <c r="E3" s="41"/>
      <c r="F3" s="41"/>
      <c r="G3" s="41"/>
      <c r="H3" s="41"/>
      <c r="I3" s="1"/>
      <c r="J3" s="1"/>
      <c r="K3" s="1"/>
      <c r="L3" s="1"/>
      <c r="M3"/>
      <c r="N3"/>
      <c r="O3"/>
      <c r="P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</row>
    <row r="4" spans="2:234" ht="14.1" customHeight="1" thickBot="1" x14ac:dyDescent="0.35">
      <c r="B4" s="42" t="s">
        <v>1</v>
      </c>
      <c r="C4" s="42"/>
      <c r="D4" s="42"/>
      <c r="E4" s="42"/>
      <c r="F4" s="42"/>
      <c r="G4" s="42"/>
      <c r="H4" s="42"/>
      <c r="I4" s="1"/>
      <c r="J4" s="1"/>
      <c r="K4" s="1"/>
      <c r="L4" s="1"/>
      <c r="M4"/>
      <c r="N4"/>
      <c r="O4"/>
      <c r="P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</row>
    <row r="5" spans="2:234" ht="19.05" customHeight="1" x14ac:dyDescent="0.3">
      <c r="B5" s="43" t="s">
        <v>11</v>
      </c>
      <c r="C5" s="44"/>
      <c r="D5" s="47" t="s">
        <v>24</v>
      </c>
      <c r="E5" s="49" t="s">
        <v>20</v>
      </c>
      <c r="F5" s="50" t="s">
        <v>18</v>
      </c>
      <c r="G5" s="52" t="s">
        <v>17</v>
      </c>
      <c r="H5" s="53"/>
      <c r="I5" s="1"/>
      <c r="J5" s="1"/>
      <c r="K5" s="1"/>
      <c r="L5" s="1"/>
      <c r="M5"/>
      <c r="N5"/>
      <c r="O5"/>
      <c r="P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</row>
    <row r="6" spans="2:234" ht="20.55" customHeight="1" x14ac:dyDescent="0.3">
      <c r="B6" s="43"/>
      <c r="C6" s="44"/>
      <c r="D6" s="47"/>
      <c r="E6" s="47"/>
      <c r="F6" s="50"/>
      <c r="G6" s="37" t="s">
        <v>19</v>
      </c>
      <c r="H6" s="37"/>
      <c r="I6" s="1"/>
      <c r="J6" s="1"/>
      <c r="K6" s="1"/>
      <c r="L6" s="1"/>
      <c r="M6"/>
      <c r="N6"/>
      <c r="O6"/>
      <c r="P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</row>
    <row r="7" spans="2:234" ht="15" customHeight="1" x14ac:dyDescent="0.3">
      <c r="B7" s="45"/>
      <c r="C7" s="46"/>
      <c r="D7" s="48"/>
      <c r="E7" s="48"/>
      <c r="F7" s="51"/>
      <c r="G7" s="3" t="s">
        <v>2</v>
      </c>
      <c r="H7" s="4" t="s">
        <v>3</v>
      </c>
      <c r="I7" s="1"/>
      <c r="J7" s="1"/>
      <c r="K7" s="1"/>
      <c r="L7" s="1"/>
      <c r="M7"/>
      <c r="N7"/>
      <c r="O7"/>
      <c r="P7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</row>
    <row r="8" spans="2:234" ht="14.1" customHeight="1" x14ac:dyDescent="0.3">
      <c r="B8" s="33" t="s">
        <v>4</v>
      </c>
      <c r="C8" s="5" t="s">
        <v>5</v>
      </c>
      <c r="D8" s="6">
        <v>0</v>
      </c>
      <c r="E8" s="6">
        <v>0</v>
      </c>
      <c r="F8" s="7">
        <v>0</v>
      </c>
      <c r="G8" s="8">
        <f>F8-D8</f>
        <v>0</v>
      </c>
      <c r="H8" s="9" t="str">
        <f>IFERROR(G8/D8, "N/A")</f>
        <v>N/A</v>
      </c>
      <c r="I8" s="1"/>
      <c r="J8" s="1"/>
      <c r="K8" s="1"/>
      <c r="L8" s="1"/>
      <c r="M8"/>
      <c r="N8"/>
      <c r="O8"/>
      <c r="P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</row>
    <row r="9" spans="2:234" ht="14.1" customHeight="1" x14ac:dyDescent="0.3">
      <c r="B9" s="33"/>
      <c r="C9" s="5" t="s">
        <v>6</v>
      </c>
      <c r="D9" s="30">
        <v>18.72</v>
      </c>
      <c r="E9" s="30">
        <v>0</v>
      </c>
      <c r="F9" s="31">
        <v>19.86</v>
      </c>
      <c r="G9" s="32">
        <f t="shared" ref="G9:G34" si="0">F9-D9</f>
        <v>1.1400000000000006</v>
      </c>
      <c r="H9" s="9">
        <f t="shared" ref="H9:H34" si="1">IFERROR(G9/D9, "N/A")</f>
        <v>6.0897435897435931E-2</v>
      </c>
      <c r="I9" s="1"/>
      <c r="J9" s="1"/>
      <c r="K9" s="1"/>
      <c r="L9" s="1"/>
      <c r="M9"/>
      <c r="N9"/>
      <c r="O9"/>
      <c r="P9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2:234" ht="15" customHeight="1" x14ac:dyDescent="0.3">
      <c r="B10" s="36"/>
      <c r="C10" s="10" t="s">
        <v>7</v>
      </c>
      <c r="D10" s="22">
        <f>SUM(D8:D9)</f>
        <v>18.72</v>
      </c>
      <c r="E10" s="22">
        <f t="shared" ref="E10" si="2">SUM(E8:E9)</f>
        <v>0</v>
      </c>
      <c r="F10" s="23">
        <f>SUM(F8:F9)</f>
        <v>19.86</v>
      </c>
      <c r="G10" s="24">
        <f t="shared" si="0"/>
        <v>1.1400000000000006</v>
      </c>
      <c r="H10" s="11">
        <f t="shared" si="1"/>
        <v>6.0897435897435931E-2</v>
      </c>
      <c r="I10" s="1"/>
      <c r="J10" s="1"/>
      <c r="K10" s="1"/>
      <c r="L10" s="1"/>
      <c r="M10"/>
      <c r="N10"/>
      <c r="O10"/>
      <c r="P1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2:234" ht="14.1" customHeight="1" x14ac:dyDescent="0.3">
      <c r="B11" s="35" t="s">
        <v>22</v>
      </c>
      <c r="C11" s="5" t="s">
        <v>5</v>
      </c>
      <c r="D11" s="12">
        <v>408.47</v>
      </c>
      <c r="E11" s="12">
        <v>0</v>
      </c>
      <c r="F11" s="21">
        <v>387.44</v>
      </c>
      <c r="G11" s="13">
        <f t="shared" si="0"/>
        <v>-21.03000000000003</v>
      </c>
      <c r="H11" s="14">
        <f t="shared" si="1"/>
        <v>-5.1484809165911888E-2</v>
      </c>
      <c r="I11" s="1"/>
      <c r="J11" s="1"/>
      <c r="K11" s="1"/>
      <c r="L11" s="1"/>
      <c r="M11"/>
      <c r="N11"/>
      <c r="O11"/>
      <c r="P1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</row>
    <row r="12" spans="2:234" ht="14.1" customHeight="1" x14ac:dyDescent="0.3">
      <c r="B12" s="33"/>
      <c r="C12" s="5" t="s">
        <v>8</v>
      </c>
      <c r="D12" s="6">
        <v>20</v>
      </c>
      <c r="E12" s="6">
        <v>0</v>
      </c>
      <c r="F12" s="7">
        <v>22</v>
      </c>
      <c r="G12" s="8">
        <f t="shared" si="0"/>
        <v>2</v>
      </c>
      <c r="H12" s="9">
        <f t="shared" si="1"/>
        <v>0.1</v>
      </c>
      <c r="I12" s="1"/>
      <c r="J12" s="1"/>
      <c r="K12" s="1"/>
      <c r="L12" s="1"/>
      <c r="M12"/>
      <c r="N12"/>
      <c r="O12"/>
      <c r="P1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</row>
    <row r="13" spans="2:234" ht="15" customHeight="1" x14ac:dyDescent="0.3">
      <c r="B13" s="36"/>
      <c r="C13" s="10" t="s">
        <v>7</v>
      </c>
      <c r="D13" s="25">
        <f>SUM(D11:D12)</f>
        <v>428.47</v>
      </c>
      <c r="E13" s="25">
        <f t="shared" ref="E13" si="3">SUM(E11:E12)</f>
        <v>0</v>
      </c>
      <c r="F13" s="26">
        <f>SUM(F11:F12)</f>
        <v>409.44</v>
      </c>
      <c r="G13" s="27">
        <f t="shared" si="0"/>
        <v>-19.03000000000003</v>
      </c>
      <c r="H13" s="15">
        <f t="shared" si="1"/>
        <v>-4.4413844609891076E-2</v>
      </c>
      <c r="I13" s="1"/>
      <c r="J13" s="1"/>
      <c r="K13" s="1"/>
      <c r="L13" s="1"/>
      <c r="M13"/>
      <c r="N13"/>
      <c r="O13"/>
      <c r="P1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</row>
    <row r="14" spans="2:234" ht="14.1" customHeight="1" x14ac:dyDescent="0.3">
      <c r="B14" s="38" t="s">
        <v>12</v>
      </c>
      <c r="C14" s="5" t="s">
        <v>5</v>
      </c>
      <c r="D14" s="12">
        <v>22.2</v>
      </c>
      <c r="E14" s="12">
        <v>0</v>
      </c>
      <c r="F14" s="21">
        <v>22.66</v>
      </c>
      <c r="G14" s="13">
        <f t="shared" si="0"/>
        <v>0.46000000000000085</v>
      </c>
      <c r="H14" s="14">
        <f t="shared" si="1"/>
        <v>2.0720720720720759E-2</v>
      </c>
      <c r="I14" s="1"/>
      <c r="J14" s="1"/>
      <c r="K14" s="1"/>
      <c r="L14" s="1"/>
      <c r="M14"/>
      <c r="N14"/>
      <c r="O14"/>
      <c r="P1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</row>
    <row r="15" spans="2:234" ht="14.1" customHeight="1" x14ac:dyDescent="0.3">
      <c r="B15" s="39"/>
      <c r="C15" s="5" t="s">
        <v>6</v>
      </c>
      <c r="D15" s="6">
        <v>0</v>
      </c>
      <c r="E15" s="6">
        <v>0</v>
      </c>
      <c r="F15" s="7">
        <v>0</v>
      </c>
      <c r="G15" s="8">
        <f t="shared" si="0"/>
        <v>0</v>
      </c>
      <c r="H15" s="9" t="str">
        <f t="shared" si="1"/>
        <v>N/A</v>
      </c>
      <c r="I15" s="1"/>
      <c r="J15" s="1"/>
      <c r="K15" s="1"/>
      <c r="L15" s="1"/>
      <c r="M15"/>
      <c r="N15"/>
      <c r="O15"/>
      <c r="P1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</row>
    <row r="16" spans="2:234" ht="15" customHeight="1" x14ac:dyDescent="0.3">
      <c r="B16" s="40"/>
      <c r="C16" s="10" t="s">
        <v>7</v>
      </c>
      <c r="D16" s="25">
        <f>SUM(D14:D15)</f>
        <v>22.2</v>
      </c>
      <c r="E16" s="25">
        <f t="shared" ref="E16" si="4">SUM(E14:E15)</f>
        <v>0</v>
      </c>
      <c r="F16" s="26">
        <f t="shared" ref="F16" si="5">SUM(F14:F15)</f>
        <v>22.66</v>
      </c>
      <c r="G16" s="27">
        <f t="shared" si="0"/>
        <v>0.46000000000000085</v>
      </c>
      <c r="H16" s="15">
        <f t="shared" si="1"/>
        <v>2.0720720720720759E-2</v>
      </c>
      <c r="I16" s="1"/>
      <c r="J16" s="1"/>
      <c r="K16" s="1"/>
      <c r="L16" s="1"/>
      <c r="M16"/>
      <c r="N16"/>
      <c r="O16"/>
      <c r="P1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</row>
    <row r="17" spans="2:234" ht="14.1" customHeight="1" x14ac:dyDescent="0.3">
      <c r="B17" s="35" t="s">
        <v>13</v>
      </c>
      <c r="C17" s="5" t="s">
        <v>5</v>
      </c>
      <c r="D17" s="12">
        <v>30.81</v>
      </c>
      <c r="E17" s="12">
        <v>0</v>
      </c>
      <c r="F17" s="21">
        <v>30.81</v>
      </c>
      <c r="G17" s="13">
        <f t="shared" si="0"/>
        <v>0</v>
      </c>
      <c r="H17" s="14">
        <f t="shared" si="1"/>
        <v>0</v>
      </c>
      <c r="I17" s="16"/>
      <c r="J17" s="16"/>
      <c r="K17" s="16"/>
      <c r="L17" s="16"/>
      <c r="M17"/>
      <c r="N17"/>
      <c r="O17"/>
      <c r="P17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</row>
    <row r="18" spans="2:234" ht="14.1" customHeight="1" x14ac:dyDescent="0.3">
      <c r="B18" s="33"/>
      <c r="C18" s="5" t="s">
        <v>6</v>
      </c>
      <c r="D18" s="6">
        <v>0</v>
      </c>
      <c r="E18" s="6">
        <v>0</v>
      </c>
      <c r="F18" s="7">
        <v>0</v>
      </c>
      <c r="G18" s="8">
        <f t="shared" si="0"/>
        <v>0</v>
      </c>
      <c r="H18" s="9" t="str">
        <f t="shared" si="1"/>
        <v>N/A</v>
      </c>
      <c r="I18" s="16"/>
      <c r="J18" s="16"/>
      <c r="K18" s="16"/>
      <c r="L18" s="16"/>
      <c r="M18"/>
      <c r="N18"/>
      <c r="O18"/>
      <c r="P18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</row>
    <row r="19" spans="2:234" ht="15" customHeight="1" x14ac:dyDescent="0.3">
      <c r="B19" s="36"/>
      <c r="C19" s="17" t="s">
        <v>7</v>
      </c>
      <c r="D19" s="25">
        <f>SUM(D17:D18)</f>
        <v>30.81</v>
      </c>
      <c r="E19" s="25">
        <f t="shared" ref="E19" si="6">SUM(E17:E18)</f>
        <v>0</v>
      </c>
      <c r="F19" s="26">
        <f>SUM(F17:F18)</f>
        <v>30.81</v>
      </c>
      <c r="G19" s="27">
        <f t="shared" si="0"/>
        <v>0</v>
      </c>
      <c r="H19" s="15">
        <f t="shared" si="1"/>
        <v>0</v>
      </c>
      <c r="I19" s="16"/>
      <c r="J19" s="16"/>
      <c r="K19" s="16"/>
      <c r="L19" s="16"/>
      <c r="M19"/>
      <c r="N19"/>
      <c r="O19"/>
      <c r="P19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</row>
    <row r="20" spans="2:234" ht="14.1" customHeight="1" x14ac:dyDescent="0.3">
      <c r="B20" s="35" t="s">
        <v>14</v>
      </c>
      <c r="C20" s="5" t="s">
        <v>5</v>
      </c>
      <c r="D20" s="12">
        <v>15.46</v>
      </c>
      <c r="E20" s="12">
        <v>0</v>
      </c>
      <c r="F20" s="21">
        <v>15.46</v>
      </c>
      <c r="G20" s="13">
        <f t="shared" si="0"/>
        <v>0</v>
      </c>
      <c r="H20" s="14">
        <f t="shared" si="1"/>
        <v>0</v>
      </c>
      <c r="M20"/>
      <c r="N20"/>
      <c r="O20"/>
      <c r="P20"/>
    </row>
    <row r="21" spans="2:234" ht="14.1" customHeight="1" x14ac:dyDescent="0.3">
      <c r="B21" s="33"/>
      <c r="C21" s="5" t="s">
        <v>6</v>
      </c>
      <c r="D21" s="6">
        <v>0</v>
      </c>
      <c r="E21" s="6">
        <v>0</v>
      </c>
      <c r="F21" s="7">
        <v>0</v>
      </c>
      <c r="G21" s="8">
        <f t="shared" si="0"/>
        <v>0</v>
      </c>
      <c r="H21" s="9" t="str">
        <f t="shared" si="1"/>
        <v>N/A</v>
      </c>
      <c r="M21"/>
      <c r="N21"/>
      <c r="O21"/>
      <c r="P21"/>
    </row>
    <row r="22" spans="2:234" ht="15" customHeight="1" x14ac:dyDescent="0.3">
      <c r="B22" s="36"/>
      <c r="C22" s="17" t="s">
        <v>7</v>
      </c>
      <c r="D22" s="25">
        <f>SUM(D20:D21)</f>
        <v>15.46</v>
      </c>
      <c r="E22" s="25">
        <f t="shared" ref="E22" si="7">SUM(E20:E21)</f>
        <v>0</v>
      </c>
      <c r="F22" s="26">
        <f t="shared" ref="F22" si="8">SUM(F20:F21)</f>
        <v>15.46</v>
      </c>
      <c r="G22" s="27">
        <f t="shared" si="0"/>
        <v>0</v>
      </c>
      <c r="H22" s="15">
        <f t="shared" si="1"/>
        <v>0</v>
      </c>
      <c r="M22"/>
      <c r="N22"/>
      <c r="O22"/>
      <c r="P22"/>
    </row>
    <row r="23" spans="2:234" ht="14.1" customHeight="1" x14ac:dyDescent="0.3">
      <c r="B23" s="35" t="s">
        <v>9</v>
      </c>
      <c r="C23" s="5" t="s">
        <v>5</v>
      </c>
      <c r="D23" s="12">
        <v>50</v>
      </c>
      <c r="E23" s="12">
        <v>0</v>
      </c>
      <c r="F23" s="21">
        <v>50</v>
      </c>
      <c r="G23" s="13">
        <f t="shared" si="0"/>
        <v>0</v>
      </c>
      <c r="H23" s="14">
        <f t="shared" si="1"/>
        <v>0</v>
      </c>
      <c r="M23"/>
      <c r="N23"/>
      <c r="O23"/>
      <c r="P23"/>
    </row>
    <row r="24" spans="2:234" ht="14.1" customHeight="1" x14ac:dyDescent="0.3">
      <c r="B24" s="33"/>
      <c r="C24" s="5" t="s">
        <v>6</v>
      </c>
      <c r="D24" s="6">
        <v>0</v>
      </c>
      <c r="E24" s="6">
        <v>0</v>
      </c>
      <c r="F24" s="7">
        <v>0</v>
      </c>
      <c r="G24" s="8">
        <f t="shared" si="0"/>
        <v>0</v>
      </c>
      <c r="H24" s="9" t="str">
        <f t="shared" si="1"/>
        <v>N/A</v>
      </c>
      <c r="M24"/>
      <c r="N24"/>
      <c r="O24"/>
      <c r="P24"/>
    </row>
    <row r="25" spans="2:234" ht="15" customHeight="1" x14ac:dyDescent="0.3">
      <c r="B25" s="36"/>
      <c r="C25" s="17" t="s">
        <v>7</v>
      </c>
      <c r="D25" s="25">
        <f>SUM(D23:D24)</f>
        <v>50</v>
      </c>
      <c r="E25" s="25">
        <f t="shared" ref="E25" si="9">SUM(E23:E24)</f>
        <v>0</v>
      </c>
      <c r="F25" s="26">
        <f t="shared" ref="F25" si="10">SUM(F23:F24)</f>
        <v>50</v>
      </c>
      <c r="G25" s="27">
        <f t="shared" si="0"/>
        <v>0</v>
      </c>
      <c r="H25" s="15">
        <f t="shared" si="1"/>
        <v>0</v>
      </c>
      <c r="M25"/>
      <c r="N25"/>
      <c r="O25"/>
      <c r="P25"/>
    </row>
    <row r="26" spans="2:234" ht="14.1" customHeight="1" x14ac:dyDescent="0.3">
      <c r="B26" s="33" t="s">
        <v>15</v>
      </c>
      <c r="C26" s="5" t="s">
        <v>5</v>
      </c>
      <c r="D26" s="6">
        <v>62.08</v>
      </c>
      <c r="E26" s="6">
        <v>0</v>
      </c>
      <c r="F26" s="7">
        <v>62.58</v>
      </c>
      <c r="G26" s="8">
        <f t="shared" si="0"/>
        <v>0.5</v>
      </c>
      <c r="H26" s="9">
        <f t="shared" si="1"/>
        <v>8.0541237113402071E-3</v>
      </c>
      <c r="M26"/>
      <c r="N26"/>
      <c r="O26"/>
      <c r="P26"/>
    </row>
    <row r="27" spans="2:234" ht="14.1" customHeight="1" x14ac:dyDescent="0.3">
      <c r="B27" s="33"/>
      <c r="C27" s="5" t="s">
        <v>6</v>
      </c>
      <c r="D27" s="6">
        <v>0</v>
      </c>
      <c r="E27" s="6">
        <v>0</v>
      </c>
      <c r="F27" s="7">
        <v>0</v>
      </c>
      <c r="G27" s="8">
        <f t="shared" si="0"/>
        <v>0</v>
      </c>
      <c r="H27" s="9" t="str">
        <f t="shared" si="1"/>
        <v>N/A</v>
      </c>
      <c r="M27"/>
      <c r="N27"/>
      <c r="O27"/>
      <c r="P27"/>
    </row>
    <row r="28" spans="2:234" ht="15" customHeight="1" x14ac:dyDescent="0.3">
      <c r="B28" s="36"/>
      <c r="C28" s="17" t="s">
        <v>7</v>
      </c>
      <c r="D28" s="22">
        <f>SUM(D26:D27)</f>
        <v>62.08</v>
      </c>
      <c r="E28" s="22">
        <f t="shared" ref="E28" si="11">SUM(E26:E27)</f>
        <v>0</v>
      </c>
      <c r="F28" s="23">
        <f t="shared" ref="F28" si="12">SUM(F26:F27)</f>
        <v>62.58</v>
      </c>
      <c r="G28" s="24">
        <f t="shared" si="0"/>
        <v>0.5</v>
      </c>
      <c r="H28" s="11">
        <f t="shared" si="1"/>
        <v>8.0541237113402071E-3</v>
      </c>
      <c r="M28"/>
      <c r="N28"/>
      <c r="O28"/>
      <c r="P28"/>
    </row>
    <row r="29" spans="2:234" ht="14.1" customHeight="1" x14ac:dyDescent="0.3">
      <c r="B29" s="35" t="s">
        <v>16</v>
      </c>
      <c r="C29" s="5" t="s">
        <v>5</v>
      </c>
      <c r="D29" s="12">
        <v>17.82</v>
      </c>
      <c r="E29" s="12">
        <v>0</v>
      </c>
      <c r="F29" s="21">
        <v>17.62</v>
      </c>
      <c r="G29" s="13">
        <f t="shared" si="0"/>
        <v>-0.19999999999999929</v>
      </c>
      <c r="H29" s="14">
        <f t="shared" si="1"/>
        <v>-1.1223344556677849E-2</v>
      </c>
      <c r="M29"/>
      <c r="N29"/>
      <c r="O29"/>
      <c r="P29"/>
    </row>
    <row r="30" spans="2:234" ht="14.1" customHeight="1" x14ac:dyDescent="0.3">
      <c r="B30" s="33"/>
      <c r="C30" s="5" t="s">
        <v>6</v>
      </c>
      <c r="D30" s="6">
        <v>0</v>
      </c>
      <c r="E30" s="6">
        <v>0</v>
      </c>
      <c r="F30" s="7">
        <v>0</v>
      </c>
      <c r="G30" s="8">
        <f t="shared" si="0"/>
        <v>0</v>
      </c>
      <c r="H30" s="9" t="str">
        <f t="shared" si="1"/>
        <v>N/A</v>
      </c>
      <c r="M30"/>
      <c r="N30"/>
      <c r="O30"/>
      <c r="P30"/>
    </row>
    <row r="31" spans="2:234" ht="15" customHeight="1" x14ac:dyDescent="0.3">
      <c r="B31" s="36"/>
      <c r="C31" s="10" t="s">
        <v>7</v>
      </c>
      <c r="D31" s="25">
        <f>SUM(D29:D30)</f>
        <v>17.82</v>
      </c>
      <c r="E31" s="25">
        <f t="shared" ref="E31" si="13">SUM(E29:E30)</f>
        <v>0</v>
      </c>
      <c r="F31" s="26">
        <f t="shared" ref="F31" si="14">SUM(F29:F30)</f>
        <v>17.62</v>
      </c>
      <c r="G31" s="27">
        <f t="shared" si="0"/>
        <v>-0.19999999999999929</v>
      </c>
      <c r="H31" s="15">
        <f t="shared" si="1"/>
        <v>-1.1223344556677849E-2</v>
      </c>
      <c r="M31"/>
      <c r="N31"/>
      <c r="O31"/>
      <c r="P31"/>
    </row>
    <row r="32" spans="2:234" ht="14.1" customHeight="1" x14ac:dyDescent="0.3">
      <c r="B32" s="33" t="s">
        <v>23</v>
      </c>
      <c r="C32" s="5" t="s">
        <v>5</v>
      </c>
      <c r="D32" s="12">
        <v>31.99</v>
      </c>
      <c r="E32" s="12">
        <v>0</v>
      </c>
      <c r="F32" s="21">
        <v>34.700000000000003</v>
      </c>
      <c r="G32" s="12">
        <f t="shared" si="0"/>
        <v>2.7100000000000044</v>
      </c>
      <c r="H32" s="14">
        <f t="shared" si="1"/>
        <v>8.4713973116599076E-2</v>
      </c>
      <c r="M32"/>
      <c r="N32"/>
      <c r="O32"/>
      <c r="P32"/>
    </row>
    <row r="33" spans="2:16" ht="14.1" customHeight="1" x14ac:dyDescent="0.3">
      <c r="B33" s="33"/>
      <c r="C33" s="5" t="s">
        <v>6</v>
      </c>
      <c r="D33" s="6">
        <v>0</v>
      </c>
      <c r="E33" s="6">
        <v>0</v>
      </c>
      <c r="F33" s="7">
        <v>0</v>
      </c>
      <c r="G33" s="6">
        <f t="shared" si="0"/>
        <v>0</v>
      </c>
      <c r="H33" s="9" t="str">
        <f t="shared" si="1"/>
        <v>N/A</v>
      </c>
      <c r="M33"/>
      <c r="N33"/>
      <c r="O33"/>
      <c r="P33"/>
    </row>
    <row r="34" spans="2:16" ht="15" customHeight="1" thickBot="1" x14ac:dyDescent="0.35">
      <c r="B34" s="34"/>
      <c r="C34" s="18" t="s">
        <v>7</v>
      </c>
      <c r="D34" s="28">
        <f>SUM(D32:D33)</f>
        <v>31.99</v>
      </c>
      <c r="E34" s="28">
        <f t="shared" ref="E34" si="15">SUM(E32:E33)</f>
        <v>0</v>
      </c>
      <c r="F34" s="29">
        <f t="shared" ref="F34" si="16">SUM(F32:F33)</f>
        <v>34.700000000000003</v>
      </c>
      <c r="G34" s="28">
        <f t="shared" si="0"/>
        <v>2.7100000000000044</v>
      </c>
      <c r="H34" s="19">
        <f t="shared" si="1"/>
        <v>8.4713973116599076E-2</v>
      </c>
      <c r="M34"/>
      <c r="N34"/>
      <c r="O34"/>
      <c r="P34"/>
    </row>
    <row r="35" spans="2:16" ht="14.1" customHeight="1" x14ac:dyDescent="0.3">
      <c r="B35" s="20"/>
      <c r="M35"/>
      <c r="N35"/>
      <c r="O35"/>
      <c r="P35"/>
    </row>
    <row r="36" spans="2:16" ht="16.350000000000001" customHeight="1" x14ac:dyDescent="0.3">
      <c r="M36"/>
      <c r="N36"/>
      <c r="O36"/>
      <c r="P36"/>
    </row>
    <row r="37" spans="2:16" ht="16.350000000000001" customHeight="1" x14ac:dyDescent="0.3"/>
  </sheetData>
  <mergeCells count="19">
    <mergeCell ref="B1:H1"/>
    <mergeCell ref="B2:H2"/>
    <mergeCell ref="B3:H3"/>
    <mergeCell ref="B4:H4"/>
    <mergeCell ref="B5:C7"/>
    <mergeCell ref="D5:D7"/>
    <mergeCell ref="E5:E7"/>
    <mergeCell ref="F5:F7"/>
    <mergeCell ref="G5:H5"/>
    <mergeCell ref="B32:B34"/>
    <mergeCell ref="B29:B31"/>
    <mergeCell ref="B20:B22"/>
    <mergeCell ref="G6:H6"/>
    <mergeCell ref="B8:B10"/>
    <mergeCell ref="B11:B13"/>
    <mergeCell ref="B17:B19"/>
    <mergeCell ref="B26:B28"/>
    <mergeCell ref="B14:B16"/>
    <mergeCell ref="B23:B25"/>
  </mergeCells>
  <printOptions horizontalCentered="1"/>
  <pageMargins left="0.7" right="0.7" top="0.75" bottom="0.75" header="0.3" footer="0.3"/>
  <pageSetup scale="86" fitToHeight="0" orientation="portrait" r:id="rId1"/>
  <headerFooter>
    <oddHeader xml:space="preserve">&amp;C
</oddHeader>
    <oddFooter>&amp;L  </oddFooter>
  </headerFooter>
  <ignoredErrors>
    <ignoredError sqref="D10:G10 G11:G12 D13:G13 G14:G15 D16:G16 G17:G18 D19:G19 G20:G21 D22:G22 G23:G24 D25:G25 G26:G27 D28:G28 G29:G30 D31:G31 G32:G33 D34:G34 G9 G8:H8 H9:H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Selected Crosscutting Programs</vt:lpstr>
      <vt:lpstr>'Selected Crosscutting Programs'!Print_Area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SELECTED CROSSCUTTING PROGRAMS</dc:title>
  <dc:creator>NSF CFO</dc:creator>
  <cp:keywords>SELECTED CROSSCUTTING PROGRAMS</cp:keywords>
  <cp:lastModifiedBy>Gary Luethke - VSG</cp:lastModifiedBy>
  <cp:lastPrinted>2023-02-15T16:38:16Z</cp:lastPrinted>
  <dcterms:created xsi:type="dcterms:W3CDTF">2022-03-10T23:02:56Z</dcterms:created>
  <dcterms:modified xsi:type="dcterms:W3CDTF">2024-04-05T14:30:45Z</dcterms:modified>
  <cp:category>SELECTED CROSSCUTTING PROGRAMS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bf3a0faf-85d6-4b16-b8d3-496f912e772d</vt:lpwstr>
  </property>
  <property fmtid="{D5CDD505-2E9C-101B-9397-08002B2CF9AE}" pid="3" name="ContainsCUI">
    <vt:lpwstr>No</vt:lpwstr>
  </property>
</Properties>
</file>