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19" documentId="13_ncr:1_{EE4BA977-C938-4939-BED9-BC077301D846}" xr6:coauthVersionLast="47" xr6:coauthVersionMax="47" xr10:uidLastSave="{871EFBBC-3D0A-4270-B3E9-14E2C92E151C}"/>
  <bookViews>
    <workbookView xWindow="-108" yWindow="-108" windowWidth="23256" windowHeight="12576" xr2:uid="{AEA805C3-5F33-4E38-8C93-9015CB823A35}"/>
  </bookViews>
  <sheets>
    <sheet name="Obligations for NOIRLab"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 r="I10" i="3" s="1"/>
  <c r="H5" i="3"/>
  <c r="H10" i="3" s="1"/>
  <c r="G5" i="3"/>
  <c r="G10" i="3" s="1"/>
  <c r="B5" i="3"/>
  <c r="F5" i="3"/>
  <c r="E5" i="3"/>
  <c r="D5" i="3"/>
  <c r="E10" i="3"/>
  <c r="F10" i="3" l="1"/>
  <c r="B10" i="3"/>
  <c r="D10" i="3"/>
</calcChain>
</file>

<file path=xl/sharedStrings.xml><?xml version="1.0" encoding="utf-8"?>
<sst xmlns="http://schemas.openxmlformats.org/spreadsheetml/2006/main" count="20" uniqueCount="20">
  <si>
    <t>(Dollars in Millions)</t>
  </si>
  <si>
    <t>FY 2025
Request</t>
  </si>
  <si>
    <t>FY 2026</t>
  </si>
  <si>
    <t>FY 2027</t>
  </si>
  <si>
    <t>FY 2028</t>
  </si>
  <si>
    <t>FY 2029</t>
  </si>
  <si>
    <t>FY 2030</t>
  </si>
  <si>
    <t>Total Obligations for NOIRLab</t>
  </si>
  <si>
    <t>NOIRLab - MSO &amp; CSDC</t>
  </si>
  <si>
    <t>Operations and Maintenance</t>
  </si>
  <si>
    <t>Gemini Observatory</t>
  </si>
  <si>
    <t>Vera C. Rubin Observatory O&amp;M</t>
  </si>
  <si>
    <r>
      <t>ESTIMATES</t>
    </r>
    <r>
      <rPr>
        <b/>
        <vertAlign val="superscript"/>
        <sz val="9"/>
        <color theme="1"/>
        <rFont val="Open Sans"/>
      </rPr>
      <t>1</t>
    </r>
  </si>
  <si>
    <r>
      <rPr>
        <vertAlign val="superscript"/>
        <sz val="8"/>
        <color theme="1"/>
        <rFont val="Open Sans"/>
      </rPr>
      <t>1</t>
    </r>
    <r>
      <rPr>
        <sz val="8"/>
        <color theme="1"/>
        <rFont val="Open Sans"/>
      </rPr>
      <t xml:space="preserve"> Outyear estimates are for planning purposes only. The current cooperative agreement ends in September 30, 2027.</t>
    </r>
  </si>
  <si>
    <r>
      <t>Special Projects</t>
    </r>
    <r>
      <rPr>
        <i/>
        <vertAlign val="superscript"/>
        <sz val="9"/>
        <color theme="1"/>
        <rFont val="Open Sans"/>
      </rPr>
      <t>2</t>
    </r>
  </si>
  <si>
    <r>
      <rPr>
        <vertAlign val="superscript"/>
        <sz val="8"/>
        <color theme="1"/>
        <rFont val="Open Sans"/>
      </rPr>
      <t>2</t>
    </r>
    <r>
      <rPr>
        <sz val="8"/>
        <color theme="1"/>
        <rFont val="Open Sans"/>
      </rPr>
      <t xml:space="preserve"> MSO Special Projects funding contains support for the Windows on the Universe Center for Astronomy Outreach, ongoing activities at the WIYN telescope, and potential future participation in the U.S. Extremely Large Telescope program. Funding is also included for repairs and maintenance beyond regular O&amp;M, as well as extraordinary inflationary impacts on O&amp;M.</t>
    </r>
  </si>
  <si>
    <t>FY 2023
Base
Plan</t>
  </si>
  <si>
    <t>FY 2024
(TBD)</t>
  </si>
  <si>
    <r>
      <rPr>
        <vertAlign val="superscript"/>
        <sz val="8"/>
        <color theme="1"/>
        <rFont val="Open Sans"/>
      </rPr>
      <t>3</t>
    </r>
    <r>
      <rPr>
        <sz val="8"/>
        <color theme="1"/>
        <rFont val="Open Sans"/>
      </rPr>
      <t xml:space="preserve"> Excluded is $2.50 million in Disaster Relief Supplemental Appropriations Act, 2023 funding designated for "damage to research facilities and scientific equipment in calendar year 2022, including related to the consequences of wildfires". </t>
    </r>
  </si>
  <si>
    <r>
      <t>TOTAL</t>
    </r>
    <r>
      <rPr>
        <b/>
        <vertAlign val="superscript"/>
        <sz val="9"/>
        <color theme="1"/>
        <rFont val="Open Sans"/>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</si>
</sst>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quot;-&quot;??"/>
    <numFmt numFmtId="165" formatCode="&quot;$&quot;#,##0.00"/>
    <numFmt numFmtId="166" formatCode="#,##0.00;\-#,##0.00;&quot;-&quot;?"/>
  </numFmts>
  <fonts count="12" x14ac:knownFonts="1">
    <font>
      <sz val="11"/>
      <color theme="1"/>
      <name val="Calibri"/>
      <family val="2"/>
      <scheme val="minor"/>
    </font>
    <font>
      <sz val="10"/>
      <name val="Arial"/>
      <family val="2"/>
    </font>
    <font>
      <sz val="9"/>
      <color theme="1"/>
      <name val="Open Sans"/>
    </font>
    <font>
      <b/>
      <sz val="9"/>
      <color theme="1"/>
      <name val="Open Sans"/>
    </font>
    <font>
      <b/>
      <vertAlign val="superscript"/>
      <sz val="9"/>
      <color theme="1"/>
      <name val="Open Sans"/>
    </font>
    <font>
      <sz val="8"/>
      <color theme="1"/>
      <name val="Open Sans"/>
    </font>
    <font>
      <vertAlign val="superscript"/>
      <sz val="8"/>
      <color theme="1"/>
      <name val="Open Sans"/>
    </font>
    <font>
      <u/>
      <sz val="9"/>
      <color theme="1"/>
      <name val="Open Sans"/>
    </font>
    <font>
      <i/>
      <sz val="9"/>
      <color theme="1"/>
      <name val="Open Sans"/>
    </font>
    <font>
      <i/>
      <vertAlign val="superscript"/>
      <sz val="9"/>
      <color theme="1"/>
      <name val="Open Sans"/>
    </font>
    <font>
      <sz val="9"/>
      <name val="Open Sans"/>
    </font>
    <font>
      <sz val="9"/>
      <color rgb="FFFF0000"/>
      <name val="Open Sans"/>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medium">
        <color auto="1"/>
      </bottom>
      <diagonal/>
    </border>
    <border>
      <left/>
      <right/>
      <top style="medium">
        <color auto="1"/>
      </top>
      <bottom/>
      <diagonal/>
    </border>
    <border>
      <left/>
      <right/>
      <top/>
      <bottom style="thin">
        <color indexed="64"/>
      </bottom>
      <diagonal/>
    </border>
    <border>
      <left/>
      <right/>
      <top style="thin">
        <color indexed="64"/>
      </top>
      <bottom style="medium">
        <color indexed="64"/>
      </bottom>
      <diagonal/>
    </border>
  </borders>
  <cellStyleXfs count="3">
    <xf numFmtId="0" fontId="0" fillId="0" borderId="0"/>
    <xf numFmtId="0" fontId="1" fillId="0" borderId="0"/>
    <xf numFmtId="0" fontId="1" fillId="0" borderId="0"/>
  </cellStyleXfs>
  <cellXfs count="28">
    <xf numFmtId="0" fontId="0" fillId="0" borderId="0" xfId="0"/>
    <xf numFmtId="0" fontId="2" fillId="0" borderId="0" xfId="0" applyFont="1" applyAlignment="1">
      <alignment vertical="top"/>
    </xf>
    <xf numFmtId="0" fontId="2" fillId="0" borderId="2" xfId="0" applyFont="1" applyBorder="1"/>
    <xf numFmtId="0" fontId="2" fillId="0" borderId="0" xfId="0" applyFont="1"/>
    <xf numFmtId="0" fontId="2" fillId="0" borderId="3" xfId="0" applyFont="1" applyBorder="1"/>
    <xf numFmtId="0" fontId="2" fillId="0" borderId="3" xfId="0" applyFont="1" applyBorder="1" applyAlignment="1">
      <alignment horizontal="right"/>
    </xf>
    <xf numFmtId="2" fontId="2" fillId="0" borderId="0" xfId="0" applyNumberFormat="1" applyFont="1" applyAlignment="1">
      <alignment horizontal="right" wrapText="1"/>
    </xf>
    <xf numFmtId="0" fontId="7" fillId="0" borderId="0" xfId="0" applyFont="1" applyAlignment="1">
      <alignment vertical="top"/>
    </xf>
    <xf numFmtId="0" fontId="8" fillId="0" borderId="0" xfId="0" applyFont="1" applyAlignment="1">
      <alignment horizontal="left" vertical="top" indent="1"/>
    </xf>
    <xf numFmtId="166" fontId="10" fillId="0" borderId="0" xfId="1" applyNumberFormat="1" applyFont="1" applyAlignment="1">
      <alignment horizontal="left" vertical="top"/>
    </xf>
    <xf numFmtId="4" fontId="2" fillId="0" borderId="0" xfId="0" applyNumberFormat="1" applyFont="1" applyAlignment="1">
      <alignment horizontal="right" wrapText="1"/>
    </xf>
    <xf numFmtId="0" fontId="3" fillId="0" borderId="4" xfId="0" applyFont="1" applyBorder="1" applyAlignment="1">
      <alignment vertical="center"/>
    </xf>
    <xf numFmtId="0" fontId="2" fillId="0" borderId="0" xfId="0" applyFont="1" applyAlignment="1">
      <alignment vertical="center"/>
    </xf>
    <xf numFmtId="164" fontId="2" fillId="0" borderId="0" xfId="0" applyNumberFormat="1" applyFont="1" applyAlignment="1">
      <alignment horizontal="right" vertical="top"/>
    </xf>
    <xf numFmtId="165" fontId="7" fillId="0" borderId="0" xfId="0" applyNumberFormat="1" applyFont="1" applyAlignment="1">
      <alignment horizontal="right" vertical="top"/>
    </xf>
    <xf numFmtId="2" fontId="2" fillId="0" borderId="0" xfId="0" applyNumberFormat="1" applyFont="1" applyAlignment="1">
      <alignment horizontal="right"/>
    </xf>
    <xf numFmtId="0" fontId="2" fillId="0" borderId="0" xfId="0" applyFont="1" applyAlignment="1">
      <alignment horizontal="right"/>
    </xf>
    <xf numFmtId="4" fontId="2" fillId="0" borderId="0" xfId="0" applyNumberFormat="1" applyFont="1" applyAlignment="1">
      <alignment horizontal="right" vertical="top"/>
    </xf>
    <xf numFmtId="164" fontId="3" fillId="0" borderId="4" xfId="0" applyNumberFormat="1" applyFont="1" applyBorder="1" applyAlignment="1">
      <alignment horizontal="right" vertical="center"/>
    </xf>
    <xf numFmtId="0" fontId="11" fillId="0" borderId="0" xfId="0" applyFont="1" applyAlignment="1">
      <alignment vertical="top"/>
    </xf>
    <xf numFmtId="0" fontId="5" fillId="0" borderId="0" xfId="0" applyFont="1" applyAlignment="1">
      <alignment horizontal="left" vertical="top" wrapText="1"/>
    </xf>
    <xf numFmtId="0" fontId="5" fillId="0" borderId="2" xfId="0" applyFont="1" applyBorder="1" applyAlignment="1">
      <alignment horizontal="left" vertical="top"/>
    </xf>
    <xf numFmtId="0" fontId="3" fillId="0" borderId="0" xfId="0" applyFont="1" applyAlignment="1">
      <alignment horizontal="center" vertical="top"/>
    </xf>
    <xf numFmtId="0" fontId="2" fillId="0" borderId="1" xfId="0" applyFont="1" applyBorder="1" applyAlignment="1">
      <alignment horizontal="center" vertical="top"/>
    </xf>
    <xf numFmtId="0" fontId="3" fillId="2" borderId="2" xfId="0" applyFont="1" applyFill="1" applyBorder="1" applyAlignment="1">
      <alignment horizontal="center"/>
    </xf>
    <xf numFmtId="0" fontId="2" fillId="0" borderId="2" xfId="0" applyFont="1" applyBorder="1" applyAlignment="1">
      <alignment horizontal="right" wrapText="1"/>
    </xf>
    <xf numFmtId="0" fontId="2" fillId="0" borderId="3" xfId="0" applyFont="1" applyBorder="1" applyAlignment="1">
      <alignment horizontal="right" wrapText="1"/>
    </xf>
    <xf numFmtId="0" fontId="5" fillId="0" borderId="2" xfId="0" applyFont="1" applyBorder="1" applyAlignment="1">
      <alignment horizontal="left" vertical="top" wrapText="1"/>
    </xf>
  </cellXfs>
  <cellStyles count="3">
    <cellStyle name="Normal" xfId="0" builtinId="0"/>
    <cellStyle name="Normal 2" xfId="2" xr:uid="{0114C4A2-78A0-4822-B279-4B7932422741}"/>
    <cellStyle name="Normal 3" xfId="1" xr:uid="{40FF5516-784C-498F-91DE-626E0651D4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C373-8430-44ED-BB20-959F416C70A3}">
  <dimension ref="A1:N13"/>
  <sheetViews>
    <sheetView showGridLines="0" tabSelected="1" workbookViewId="0">
      <selection activeCell="B12" sqref="B12"/>
    </sheetView>
  </sheetViews>
  <sheetFormatPr defaultColWidth="8.77734375" defaultRowHeight="13.2" x14ac:dyDescent="0.3"/>
  <cols>
    <col min="1" max="1" width="41.6640625" style="3" customWidth="1"/>
    <col min="2" max="16384" width="8.77734375" style="3"/>
  </cols>
  <sheetData>
    <row r="1" spans="1:14" s="1" customFormat="1" ht="16.05" customHeight="1" x14ac:dyDescent="0.3">
      <c r="A1" s="22" t="s">
        <v>7</v>
      </c>
      <c r="B1" s="22"/>
      <c r="C1" s="22"/>
      <c r="D1" s="22"/>
      <c r="E1" s="22"/>
      <c r="F1" s="22"/>
      <c r="G1" s="22"/>
      <c r="H1" s="22"/>
      <c r="I1" s="22"/>
    </row>
    <row r="2" spans="1:14" s="1" customFormat="1" ht="15" customHeight="1" thickBot="1" x14ac:dyDescent="0.35">
      <c r="A2" s="23" t="s">
        <v>0</v>
      </c>
      <c r="B2" s="23"/>
      <c r="C2" s="23"/>
      <c r="D2" s="23"/>
      <c r="E2" s="23"/>
      <c r="F2" s="23"/>
      <c r="G2" s="23"/>
      <c r="H2" s="23"/>
      <c r="I2" s="23"/>
    </row>
    <row r="3" spans="1:14" ht="30" customHeight="1" x14ac:dyDescent="0.3">
      <c r="A3" s="2"/>
      <c r="B3" s="25" t="s">
        <v>16</v>
      </c>
      <c r="C3" s="25" t="s">
        <v>17</v>
      </c>
      <c r="D3" s="25" t="s">
        <v>1</v>
      </c>
      <c r="E3" s="24" t="s">
        <v>12</v>
      </c>
      <c r="F3" s="24"/>
      <c r="G3" s="24"/>
      <c r="H3" s="24"/>
      <c r="I3" s="24"/>
    </row>
    <row r="4" spans="1:14" ht="15" customHeight="1" x14ac:dyDescent="0.3">
      <c r="A4" s="4"/>
      <c r="B4" s="26"/>
      <c r="C4" s="26"/>
      <c r="D4" s="26"/>
      <c r="E4" s="5" t="s">
        <v>2</v>
      </c>
      <c r="F4" s="5" t="s">
        <v>3</v>
      </c>
      <c r="G4" s="5" t="s">
        <v>4</v>
      </c>
      <c r="H4" s="5" t="s">
        <v>5</v>
      </c>
      <c r="I4" s="5" t="s">
        <v>6</v>
      </c>
    </row>
    <row r="5" spans="1:14" ht="15" customHeight="1" x14ac:dyDescent="0.3">
      <c r="A5" s="7" t="s">
        <v>8</v>
      </c>
      <c r="B5" s="14">
        <f>SUM(B6:B7)</f>
        <v>28.49</v>
      </c>
      <c r="C5" s="13">
        <v>0</v>
      </c>
      <c r="D5" s="14">
        <f t="shared" ref="D5:F5" si="0">SUM(D6:D7)</f>
        <v>24.82</v>
      </c>
      <c r="E5" s="14">
        <f t="shared" si="0"/>
        <v>25.62</v>
      </c>
      <c r="F5" s="14">
        <f t="shared" si="0"/>
        <v>26.38</v>
      </c>
      <c r="G5" s="14">
        <f t="shared" ref="G5:I5" si="1">SUM(G6:G7)</f>
        <v>26.38</v>
      </c>
      <c r="H5" s="14">
        <f t="shared" si="1"/>
        <v>26.38</v>
      </c>
      <c r="I5" s="14">
        <f t="shared" si="1"/>
        <v>26.38</v>
      </c>
    </row>
    <row r="6" spans="1:14" ht="15" customHeight="1" x14ac:dyDescent="0.3">
      <c r="A6" s="8" t="s">
        <v>9</v>
      </c>
      <c r="B6" s="15">
        <v>21.13</v>
      </c>
      <c r="C6" s="13">
        <v>0</v>
      </c>
      <c r="D6" s="16">
        <v>24.82</v>
      </c>
      <c r="E6" s="16">
        <v>25.62</v>
      </c>
      <c r="F6" s="16">
        <v>26.38</v>
      </c>
      <c r="G6" s="16">
        <v>26.38</v>
      </c>
      <c r="H6" s="16">
        <v>26.38</v>
      </c>
      <c r="I6" s="16">
        <v>26.38</v>
      </c>
    </row>
    <row r="7" spans="1:14" ht="15" customHeight="1" x14ac:dyDescent="0.3">
      <c r="A7" s="8" t="s">
        <v>14</v>
      </c>
      <c r="B7" s="6">
        <v>7.36</v>
      </c>
      <c r="C7" s="13">
        <v>0</v>
      </c>
      <c r="D7" s="13">
        <v>0</v>
      </c>
      <c r="E7" s="13">
        <v>0</v>
      </c>
      <c r="F7" s="13">
        <v>0</v>
      </c>
      <c r="G7" s="13">
        <v>0</v>
      </c>
      <c r="H7" s="13">
        <v>0</v>
      </c>
      <c r="I7" s="13">
        <v>0</v>
      </c>
      <c r="N7" s="9"/>
    </row>
    <row r="8" spans="1:14" ht="15" customHeight="1" x14ac:dyDescent="0.3">
      <c r="A8" s="9" t="s">
        <v>10</v>
      </c>
      <c r="B8" s="10">
        <v>22.98</v>
      </c>
      <c r="C8" s="13">
        <v>0</v>
      </c>
      <c r="D8" s="10">
        <v>25.49</v>
      </c>
      <c r="E8" s="17">
        <v>26.26</v>
      </c>
      <c r="F8" s="17">
        <v>27.04</v>
      </c>
      <c r="G8" s="17">
        <v>27.04</v>
      </c>
      <c r="H8" s="17">
        <v>27.04</v>
      </c>
      <c r="I8" s="17">
        <v>27.04</v>
      </c>
    </row>
    <row r="9" spans="1:14" ht="15" customHeight="1" x14ac:dyDescent="0.3">
      <c r="A9" s="9" t="s">
        <v>11</v>
      </c>
      <c r="B9" s="10">
        <v>22.1</v>
      </c>
      <c r="C9" s="13">
        <v>0</v>
      </c>
      <c r="D9" s="10">
        <v>36.090000000000003</v>
      </c>
      <c r="E9" s="17">
        <v>38.25</v>
      </c>
      <c r="F9" s="17">
        <v>40</v>
      </c>
      <c r="G9" s="17">
        <v>40</v>
      </c>
      <c r="H9" s="17">
        <v>40</v>
      </c>
      <c r="I9" s="17">
        <v>40</v>
      </c>
    </row>
    <row r="10" spans="1:14" s="12" customFormat="1" ht="16.05" customHeight="1" thickBot="1" x14ac:dyDescent="0.35">
      <c r="A10" s="11" t="s">
        <v>19</v>
      </c>
      <c r="B10" s="18">
        <f>SUM(B9,B8,B5)</f>
        <v>73.569999999999993</v>
      </c>
      <c r="C10" s="18">
        <v>0</v>
      </c>
      <c r="D10" s="18">
        <f t="shared" ref="D10:F10" si="2">SUM(D9,D8,D5)</f>
        <v>86.4</v>
      </c>
      <c r="E10" s="18">
        <f t="shared" si="2"/>
        <v>90.13000000000001</v>
      </c>
      <c r="F10" s="18">
        <f t="shared" si="2"/>
        <v>93.419999999999987</v>
      </c>
      <c r="G10" s="18">
        <f>SUM(G9,G8,G5)</f>
        <v>93.419999999999987</v>
      </c>
      <c r="H10" s="18">
        <f t="shared" ref="H10" si="3">SUM(H9,H8,H5)</f>
        <v>93.419999999999987</v>
      </c>
      <c r="I10" s="18">
        <f t="shared" ref="I10" si="4">SUM(I9,I8,I5)</f>
        <v>93.419999999999987</v>
      </c>
    </row>
    <row r="11" spans="1:14" ht="25.2" x14ac:dyDescent="0.3">
      <c r="A11" s="27" t="s">
        <v>13</v>
      </c>
      <c r="B11" s="21"/>
      <c r="C11" s="21"/>
      <c r="D11" s="27"/>
      <c r="E11" s="21"/>
      <c r="F11" s="21"/>
      <c r="G11" s="21"/>
      <c r="H11" s="21"/>
      <c r="I11" s="21"/>
    </row>
    <row r="12" spans="1:14" ht="85.2" x14ac:dyDescent="0.3">
      <c r="A12" s="20" t="s">
        <v>15</v>
      </c>
      <c r="B12" s="20"/>
      <c r="C12" s="20"/>
      <c r="D12" s="20"/>
      <c r="E12" s="20"/>
      <c r="F12" s="20"/>
      <c r="G12" s="20"/>
      <c r="H12" s="20"/>
      <c r="I12" s="20"/>
    </row>
    <row r="13" spans="1:14" ht="61.2" x14ac:dyDescent="0.3">
      <c r="A13" s="20" t="s">
        <v>18</v>
      </c>
      <c r="B13" s="20"/>
      <c r="C13" s="20"/>
      <c r="D13" s="20"/>
      <c r="E13" s="20"/>
      <c r="F13" s="20"/>
      <c r="G13" s="20"/>
      <c r="H13" s="20"/>
      <c r="I13" s="20"/>
      <c r="J13" s="19"/>
    </row>
  </sheetData>
  <mergeCells count="6">
    <mergeCell ref="A1:I1"/>
    <mergeCell ref="A2:I2"/>
    <mergeCell ref="E3:I3"/>
    <mergeCell ref="D3:D4"/>
    <mergeCell ref="B3:B4"/>
    <mergeCell ref="C3:C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WNNNYYRNKDVH-1321847565-6056</_dlc_DocId>
    <_dlc_DocIdUrl xmlns="7c075b91-a788-4f5b-9c4e-5392c92c7fe8">
      <Url>https://collaboration.inside.nsf.gov/bfa/Budget/BDPlanning/BPLG/_layouts/15/DocIdRedir.aspx?ID=WNNNYYRNKDVH-1321847565-6056</Url>
      <Description>WNNNYYRNKDVH-1321847565-6056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B51ADC-699C-4F60-BD37-D6C723C52DF8}">
  <ds:schemaRefs>
    <ds:schemaRef ds:uri="http://schemas.microsoft.com/sharepoint/events"/>
  </ds:schemaRefs>
</ds:datastoreItem>
</file>

<file path=customXml/itemProps2.xml><?xml version="1.0" encoding="utf-8"?>
<ds:datastoreItem xmlns:ds="http://schemas.openxmlformats.org/officeDocument/2006/customXml" ds:itemID="{3692573E-F1DD-47F6-894F-E5C00B3F0D21}">
  <ds:schemaRefs>
    <ds:schemaRef ds:uri="http://schemas.microsoft.com/sharepoint/v3/contenttype/forms"/>
  </ds:schemaRefs>
</ds:datastoreItem>
</file>

<file path=customXml/itemProps3.xml><?xml version="1.0" encoding="utf-8"?>
<ds:datastoreItem xmlns:ds="http://schemas.openxmlformats.org/officeDocument/2006/customXml" ds:itemID="{83C79200-70D2-406D-A609-7324EB239F61}">
  <ds:schemaRefs>
    <ds:schemaRef ds:uri="http://schemas.microsoft.com/office/2006/metadata/properties"/>
    <ds:schemaRef ds:uri="http://purl.org/dc/dcmitype/"/>
    <ds:schemaRef ds:uri="http://purl.org/dc/terms/"/>
    <ds:schemaRef ds:uri="http://schemas.microsoft.com/office/2006/documentManagement/types"/>
    <ds:schemaRef ds:uri="e257d72b-1bc7-45e7-84d8-ca60afca657e"/>
    <ds:schemaRef ds:uri="http://purl.org/dc/elements/1.1/"/>
    <ds:schemaRef ds:uri="http://schemas.microsoft.com/office/infopath/2007/PartnerControls"/>
    <ds:schemaRef ds:uri="http://www.w3.org/XML/1998/namespace"/>
    <ds:schemaRef ds:uri="http://schemas.openxmlformats.org/package/2006/metadata/core-properties"/>
    <ds:schemaRef ds:uri="7c075b91-a788-4f5b-9c4e-5392c92c7fe8"/>
  </ds:schemaRefs>
</ds:datastoreItem>
</file>

<file path=customXml/itemProps4.xml><?xml version="1.0" encoding="utf-8"?>
<ds:datastoreItem xmlns:ds="http://schemas.openxmlformats.org/officeDocument/2006/customXml" ds:itemID="{98B8FC73-086F-4D13-9B8F-C942FCCC0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Obligations for NOIRLab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Obligations for NOIRLab</dc:title>
  <dc:subject/>
  <dc:creator>NSF CFO</dc:creator>
  <cp:keywords>Total Obligations for NOIRLab</cp:keywords>
  <dc:description/>
  <cp:lastModifiedBy>Gary Luethke - VSG</cp:lastModifiedBy>
  <cp:revision/>
  <dcterms:created xsi:type="dcterms:W3CDTF">2023-11-06T13:28:58Z</dcterms:created>
  <dcterms:modified xsi:type="dcterms:W3CDTF">2024-04-06T10:37:23Z</dcterms:modified>
  <cp:category>Total Obligations for NOIRLab</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762f7411-a16b-46d4-ac4c-c422435e1000</vt:lpwstr>
  </property>
  <property fmtid="{D5CDD505-2E9C-101B-9397-08002B2CF9AE}" pid="3" name="ContainsCUI">
    <vt:lpwstr>No</vt:lpwstr>
  </property>
  <property fmtid="{D5CDD505-2E9C-101B-9397-08002B2CF9AE}" pid="4" name="ContentTypeId">
    <vt:lpwstr>0x01010050DF34A5064B9041B2AC259482B4C02C</vt:lpwstr>
  </property>
  <property fmtid="{D5CDD505-2E9C-101B-9397-08002B2CF9AE}" pid="5" name="_dlc_DocIdItemGuid">
    <vt:lpwstr>2ce7cc2d-40cb-4558-b2af-c6b6e87d8925</vt:lpwstr>
  </property>
</Properties>
</file>