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0096DE82-B3FB-43FA-84DF-5B1FE831C4F1}" xr6:coauthVersionLast="47" xr6:coauthVersionMax="47" xr10:uidLastSave="{B893C281-7688-4DA1-A982-E39174A443C1}"/>
  <bookViews>
    <workbookView xWindow="-108" yWindow="-108" windowWidth="23256" windowHeight="12576" xr2:uid="{C5CFB500-1319-4E2B-A9A2-7D6B97B9638D}"/>
  </bookViews>
  <sheets>
    <sheet name="HL-LHC Total Fund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8" i="2"/>
  <c r="I12" i="2"/>
  <c r="H12" i="2"/>
  <c r="G12" i="2"/>
  <c r="F12" i="2"/>
  <c r="E12" i="2"/>
  <c r="D12" i="2"/>
  <c r="C12" i="2"/>
  <c r="B12" i="2"/>
  <c r="I8" i="2"/>
  <c r="H8" i="2"/>
  <c r="G8" i="2"/>
  <c r="G13" i="2"/>
  <c r="F8" i="2"/>
  <c r="E8" i="2"/>
  <c r="E13" i="2"/>
  <c r="D8" i="2"/>
  <c r="D13" i="2"/>
  <c r="C8" i="2"/>
  <c r="C13" i="2"/>
  <c r="B8" i="2"/>
  <c r="B13" i="2"/>
  <c r="F13" i="2"/>
</calcChain>
</file>

<file path=xl/sharedStrings.xml><?xml version="1.0" encoding="utf-8"?>
<sst xmlns="http://schemas.openxmlformats.org/spreadsheetml/2006/main" count="29" uniqueCount="24">
  <si>
    <t>(Dollars in Millions)</t>
  </si>
  <si>
    <t>FY 2023</t>
  </si>
  <si>
    <t>FY 2024
Request</t>
  </si>
  <si>
    <t>Total Funding Requirements for HL-LHC Upgrade</t>
  </si>
  <si>
    <t>Prior
Years</t>
  </si>
  <si>
    <t>FY 2025
Request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</si>
  <si>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</si>
  <si>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FY 2026</t>
  </si>
  <si>
    <t>FY 2027</t>
  </si>
  <si>
    <t>FY 2028</t>
  </si>
  <si>
    <t>FY 2029</t>
  </si>
  <si>
    <t>FY 2030</t>
  </si>
  <si>
    <t>R&amp;RA:</t>
  </si>
  <si>
    <t>Development &amp; Design</t>
  </si>
  <si>
    <r>
      <t>Operations &amp; Maintenance</t>
    </r>
    <r>
      <rPr>
        <vertAlign val="superscript"/>
        <sz val="9"/>
        <color theme="1"/>
        <rFont val="Open Sans"/>
        <family val="2"/>
      </rPr>
      <t>2</t>
    </r>
  </si>
  <si>
    <t>TBD</t>
  </si>
  <si>
    <t>Subtotal, R&amp;RA</t>
  </si>
  <si>
    <t>MREFC:</t>
  </si>
  <si>
    <r>
      <t>Implementation</t>
    </r>
    <r>
      <rPr>
        <vertAlign val="superscript"/>
        <sz val="9"/>
        <color theme="1"/>
        <rFont val="Open Sans"/>
        <family val="2"/>
      </rPr>
      <t>3</t>
    </r>
  </si>
  <si>
    <t>Subtotal, MREFC</t>
  </si>
  <si>
    <t>TOTAL REQUIREMENTS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</si>
  <si>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Outyear estimates are for planning purposes only.</t>
    </r>
  </si>
  <si>
    <r>
      <rPr>
        <vertAlign val="superscript"/>
        <sz val="8"/>
        <color rgb="FF000000"/>
        <rFont val="Open Sans"/>
        <family val="2"/>
      </rPr>
      <t>2</t>
    </r>
    <r>
      <rPr>
        <sz val="8"/>
        <color rgb="FF000000"/>
        <rFont val="Open Sans"/>
        <family val="2"/>
      </rPr>
      <t xml:space="preserve"> FY 2028 and beyond are TBD because possible CERN schedule delays may move the operations phase of HL-LHC past this reporting window.</t>
    </r>
  </si>
  <si>
    <r>
      <rPr>
        <vertAlign val="superscript"/>
        <sz val="8"/>
        <color theme="1"/>
        <rFont val="Open Sans"/>
        <family val="2"/>
      </rPr>
      <t>3</t>
    </r>
    <r>
      <rPr>
        <sz val="8"/>
        <color theme="1"/>
        <rFont val="Open Sans"/>
        <family val="2"/>
      </rPr>
      <t xml:space="preserve"> FY 2024 amount informed by 2023 Re-baseline review, which included a review of cost and schedule.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</si>
</sst>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i/>
      <sz val="9"/>
      <color theme="1"/>
      <name val="Open Sans"/>
      <family val="2"/>
    </font>
    <font>
      <sz val="11"/>
      <color theme="1"/>
      <name val="Times New Roman"/>
      <family val="2"/>
    </font>
    <font>
      <vertAlign val="superscript"/>
      <sz val="8"/>
      <color rgb="FF000000"/>
      <name val="Open Sans"/>
      <family val="2"/>
    </font>
    <font>
      <sz val="8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7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164" fontId="1" fillId="0" borderId="6" xfId="0" applyNumberFormat="1" applyFont="1" applyBorder="1" applyAlignment="1">
      <alignment horizontal="right" vertical="top"/>
    </xf>
    <xf numFmtId="165" fontId="1" fillId="2" borderId="2" xfId="0" applyNumberFormat="1" applyFont="1" applyFill="1" applyBorder="1" applyAlignment="1">
      <alignment horizontal="right" vertical="top"/>
    </xf>
    <xf numFmtId="165" fontId="1" fillId="0" borderId="5" xfId="0" applyNumberFormat="1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4" fontId="1" fillId="0" borderId="7" xfId="0" applyNumberFormat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right" vertical="top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top"/>
    </xf>
    <xf numFmtId="164" fontId="1" fillId="0" borderId="12" xfId="0" applyNumberFormat="1" applyFont="1" applyBorder="1" applyAlignment="1">
      <alignment horizontal="right" vertical="top"/>
    </xf>
    <xf numFmtId="165" fontId="1" fillId="0" borderId="11" xfId="0" applyNumberFormat="1" applyFont="1" applyBorder="1" applyAlignment="1">
      <alignment horizontal="right" vertical="top"/>
    </xf>
    <xf numFmtId="164" fontId="1" fillId="0" borderId="13" xfId="0" applyNumberFormat="1" applyFont="1" applyBorder="1" applyAlignment="1">
      <alignment horizontal="right" vertical="top"/>
    </xf>
    <xf numFmtId="164" fontId="1" fillId="0" borderId="14" xfId="0" applyNumberFormat="1" applyFont="1" applyBorder="1" applyAlignment="1">
      <alignment horizontal="right" vertical="top"/>
    </xf>
    <xf numFmtId="164" fontId="2" fillId="0" borderId="1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2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2">
    <cellStyle name="Normal" xfId="0" builtinId="0"/>
    <cellStyle name="Normal 2" xfId="1" xr:uid="{8B947383-F7D5-4BA0-AB4B-2C4131D3B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F9CD-CE24-4240-BAD4-7F915AEB56F8}">
  <dimension ref="A1:J16"/>
  <sheetViews>
    <sheetView showGridLines="0" tabSelected="1" zoomScale="115" zoomScaleNormal="115" workbookViewId="0">
      <selection activeCell="M8" sqref="M8"/>
    </sheetView>
  </sheetViews>
  <sheetFormatPr defaultColWidth="9.21875" defaultRowHeight="13.2" x14ac:dyDescent="0.3"/>
  <cols>
    <col min="1" max="1" width="23.5546875" style="1" bestFit="1" customWidth="1"/>
    <col min="2" max="2" width="9.21875" style="1"/>
    <col min="3" max="3" width="8" style="1" customWidth="1"/>
    <col min="4" max="4" width="9.21875" style="1"/>
    <col min="5" max="5" width="8.44140625" style="1" bestFit="1" customWidth="1"/>
    <col min="6" max="9" width="8.21875" style="1" customWidth="1"/>
    <col min="10" max="16384" width="9.21875" style="1"/>
  </cols>
  <sheetData>
    <row r="1" spans="1:10" s="2" customFormat="1" x14ac:dyDescent="0.3">
      <c r="A1" s="29" t="s">
        <v>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2" customFormat="1" ht="15" customHeight="1" thickBot="1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30" customHeight="1" x14ac:dyDescent="0.3">
      <c r="A3" s="7"/>
      <c r="B3" s="31" t="s">
        <v>4</v>
      </c>
      <c r="C3" s="31" t="s">
        <v>1</v>
      </c>
      <c r="D3" s="33" t="s">
        <v>2</v>
      </c>
      <c r="E3" s="27" t="s">
        <v>5</v>
      </c>
      <c r="F3" s="35" t="s">
        <v>6</v>
      </c>
      <c r="G3" s="35"/>
      <c r="H3" s="35"/>
      <c r="I3" s="35"/>
      <c r="J3" s="35"/>
    </row>
    <row r="4" spans="1:10" x14ac:dyDescent="0.3">
      <c r="A4" s="8"/>
      <c r="B4" s="32"/>
      <c r="C4" s="32"/>
      <c r="D4" s="34"/>
      <c r="E4" s="28"/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x14ac:dyDescent="0.3">
      <c r="A5" s="10" t="s">
        <v>12</v>
      </c>
      <c r="B5" s="2"/>
      <c r="C5" s="2"/>
      <c r="D5" s="21"/>
      <c r="E5" s="11"/>
      <c r="F5" s="2"/>
      <c r="G5" s="2"/>
      <c r="H5" s="2"/>
      <c r="I5" s="2"/>
      <c r="J5" s="2"/>
    </row>
    <row r="6" spans="1:10" x14ac:dyDescent="0.3">
      <c r="A6" s="2" t="s">
        <v>13</v>
      </c>
      <c r="B6" s="3">
        <v>24.31</v>
      </c>
      <c r="C6" s="3">
        <v>0</v>
      </c>
      <c r="D6" s="22">
        <v>0</v>
      </c>
      <c r="E6" s="12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ht="16.05" customHeight="1" x14ac:dyDescent="0.3">
      <c r="A7" s="4" t="s">
        <v>14</v>
      </c>
      <c r="B7" s="13"/>
      <c r="C7" s="5">
        <v>0</v>
      </c>
      <c r="D7" s="23">
        <v>0</v>
      </c>
      <c r="E7" s="14">
        <v>0</v>
      </c>
      <c r="F7" s="5">
        <v>0</v>
      </c>
      <c r="G7" s="5">
        <v>0</v>
      </c>
      <c r="H7" s="5" t="s">
        <v>15</v>
      </c>
      <c r="I7" s="5" t="s">
        <v>15</v>
      </c>
      <c r="J7" s="5" t="s">
        <v>15</v>
      </c>
    </row>
    <row r="8" spans="1:10" x14ac:dyDescent="0.3">
      <c r="A8" s="2" t="s">
        <v>16</v>
      </c>
      <c r="B8" s="3">
        <f t="shared" ref="B8:I8" si="0">SUM(B6:B7)</f>
        <v>24.31</v>
      </c>
      <c r="C8" s="3">
        <f t="shared" si="0"/>
        <v>0</v>
      </c>
      <c r="D8" s="24">
        <f t="shared" si="0"/>
        <v>0</v>
      </c>
      <c r="E8" s="12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  <c r="J8" s="3">
        <f t="shared" ref="J8" si="1">SUM(J6:J7)</f>
        <v>0</v>
      </c>
    </row>
    <row r="9" spans="1:10" ht="10.5" customHeight="1" x14ac:dyDescent="0.3">
      <c r="A9" s="2"/>
      <c r="B9" s="3"/>
      <c r="C9" s="3"/>
      <c r="D9" s="22"/>
      <c r="E9" s="12"/>
      <c r="F9" s="3"/>
      <c r="G9" s="3"/>
      <c r="H9" s="3"/>
      <c r="I9" s="3"/>
      <c r="J9" s="3"/>
    </row>
    <row r="10" spans="1:10" x14ac:dyDescent="0.3">
      <c r="A10" s="10" t="s">
        <v>17</v>
      </c>
      <c r="B10" s="3"/>
      <c r="C10" s="3"/>
      <c r="D10" s="22"/>
      <c r="E10" s="12"/>
      <c r="F10" s="3"/>
      <c r="G10" s="3"/>
      <c r="H10" s="3"/>
      <c r="I10" s="3"/>
      <c r="J10" s="3"/>
    </row>
    <row r="11" spans="1:10" ht="16.05" customHeight="1" x14ac:dyDescent="0.3">
      <c r="A11" s="4" t="s">
        <v>18</v>
      </c>
      <c r="B11" s="5">
        <v>102</v>
      </c>
      <c r="C11" s="5">
        <v>33</v>
      </c>
      <c r="D11" s="23">
        <v>38</v>
      </c>
      <c r="E11" s="14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</row>
    <row r="12" spans="1:10" x14ac:dyDescent="0.3">
      <c r="A12" s="15" t="s">
        <v>19</v>
      </c>
      <c r="B12" s="16">
        <f t="shared" ref="B12:I12" si="2">B11</f>
        <v>102</v>
      </c>
      <c r="C12" s="16">
        <f t="shared" si="2"/>
        <v>33</v>
      </c>
      <c r="D12" s="25">
        <f t="shared" si="2"/>
        <v>38</v>
      </c>
      <c r="E12" s="17">
        <f t="shared" si="2"/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ref="J12" si="3">J11</f>
        <v>0</v>
      </c>
    </row>
    <row r="13" spans="1:10" s="6" customFormat="1" ht="13.8" thickBot="1" x14ac:dyDescent="0.35">
      <c r="A13" s="18" t="s">
        <v>20</v>
      </c>
      <c r="B13" s="19">
        <f>SUM(B8,B12)</f>
        <v>126.31</v>
      </c>
      <c r="C13" s="19">
        <f t="shared" ref="C13:G13" si="4">SUM(C8,C12)</f>
        <v>33</v>
      </c>
      <c r="D13" s="26">
        <f t="shared" si="4"/>
        <v>38</v>
      </c>
      <c r="E13" s="20">
        <f t="shared" si="4"/>
        <v>0</v>
      </c>
      <c r="F13" s="19">
        <f t="shared" si="4"/>
        <v>0</v>
      </c>
      <c r="G13" s="19">
        <f t="shared" si="4"/>
        <v>0</v>
      </c>
      <c r="H13" s="19" t="s">
        <v>15</v>
      </c>
      <c r="I13" s="19" t="s">
        <v>15</v>
      </c>
      <c r="J13" s="19" t="s">
        <v>15</v>
      </c>
    </row>
    <row r="14" spans="1:10" s="2" customFormat="1" ht="15" customHeight="1" x14ac:dyDescent="0.3">
      <c r="A14" s="36" t="s">
        <v>21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ht="15" customHeight="1" x14ac:dyDescent="0.3">
      <c r="A15" s="37" t="s">
        <v>22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15" customHeight="1" x14ac:dyDescent="0.3">
      <c r="A16" s="38" t="s">
        <v>23</v>
      </c>
      <c r="B16" s="38"/>
      <c r="C16" s="38"/>
      <c r="D16" s="38"/>
      <c r="E16" s="38"/>
      <c r="F16" s="38"/>
      <c r="G16" s="38"/>
      <c r="H16" s="38"/>
      <c r="I16" s="38"/>
      <c r="J16" s="38"/>
    </row>
  </sheetData>
  <mergeCells count="7">
    <mergeCell ref="E3:E4"/>
    <mergeCell ref="A1:J1"/>
    <mergeCell ref="A2:J2"/>
    <mergeCell ref="B3:B4"/>
    <mergeCell ref="C3:C4"/>
    <mergeCell ref="D3:D4"/>
    <mergeCell ref="F3:J3"/>
  </mergeCells>
  <pageMargins left="0.7" right="0.7" top="0.75" bottom="0.75" header="0.3" footer="0.3"/>
  <pageSetup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WNNNYYRNKDVH-1321847565-5807</_dlc_DocId>
    <_dlc_DocIdUrl xmlns="7c075b91-a788-4f5b-9c4e-5392c92c7fe8">
      <Url>https://collaboration.inside.nsf.gov/bfa/Budget/BDPlanning/BPLG/_layouts/15/DocIdRedir.aspx?ID=WNNNYYRNKDVH-1321847565-5807</Url>
      <Description>WNNNYYRNKDVH-1321847565-5807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8793F-374F-4018-B19E-58272C34073C}">
  <ds:schemaRefs>
    <ds:schemaRef ds:uri="http://schemas.microsoft.com/office/2006/documentManagement/types"/>
    <ds:schemaRef ds:uri="e257d72b-1bc7-45e7-84d8-ca60afca657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c075b91-a788-4f5b-9c4e-5392c92c7fe8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02A940E-EB7B-4759-B863-7E277B9D0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76EF11-41FE-464D-AF81-5E47593D397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FAAA5D9-E801-4344-9BC4-F2F9AC8CD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HL-LHC Total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Funding Requirements for HL-LHC Upgrade</dc:title>
  <dc:subject/>
  <dc:creator>NSF CFO</dc:creator>
  <cp:keywords>Total Funding Requirements for HL-LHC Upgrade</cp:keywords>
  <dc:description/>
  <cp:lastModifiedBy>Gary Luethke - VSG</cp:lastModifiedBy>
  <cp:revision/>
  <dcterms:created xsi:type="dcterms:W3CDTF">2022-11-21T20:14:52Z</dcterms:created>
  <dcterms:modified xsi:type="dcterms:W3CDTF">2024-04-06T11:20:37Z</dcterms:modified>
  <cp:category>Total Funding Requirements for HL-LHC Upgrade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7319d4d5-5cd7-4452-9b17-6260be7fefea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MediaServiceImageTags">
    <vt:lpwstr/>
  </property>
  <property fmtid="{D5CDD505-2E9C-101B-9397-08002B2CF9AE}" pid="6" name="_dlc_DocIdItemGuid">
    <vt:lpwstr>66b48509-cd63-49ea-9d9d-681c131fb713</vt:lpwstr>
  </property>
</Properties>
</file>