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8" documentId="8_{F35B3597-2A56-43B8-B3C6-157E043C6983}" xr6:coauthVersionLast="47" xr6:coauthVersionMax="47" xr10:uidLastSave="{CF59DD4D-9F50-4FE8-A7DC-EFB798DD4197}"/>
  <bookViews>
    <workbookView xWindow="-108" yWindow="-108" windowWidth="23256" windowHeight="12576" xr2:uid="{43FBD5D1-E91F-4FED-9682-F6B77E428199}"/>
  </bookViews>
  <sheets>
    <sheet name="Fund Requiremen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D12" i="2"/>
  <c r="C12" i="2"/>
  <c r="J11" i="2"/>
  <c r="I11" i="2"/>
  <c r="H11" i="2"/>
  <c r="F11" i="2"/>
  <c r="E11" i="2"/>
  <c r="D11" i="2"/>
  <c r="C11" i="2"/>
  <c r="B11" i="2"/>
  <c r="G10" i="2"/>
  <c r="G11" i="2" s="1"/>
  <c r="J8" i="2"/>
  <c r="J12" i="2" s="1"/>
  <c r="I8" i="2"/>
  <c r="I12" i="2" s="1"/>
  <c r="H8" i="2"/>
  <c r="H12" i="2" s="1"/>
  <c r="G8" i="2"/>
  <c r="F8" i="2"/>
  <c r="F12" i="2" s="1"/>
  <c r="E8" i="2"/>
  <c r="D8" i="2"/>
  <c r="C8" i="2"/>
  <c r="B6" i="2"/>
  <c r="B8" i="2" s="1"/>
  <c r="B12" i="2" s="1"/>
  <c r="G12" i="2" l="1"/>
</calcChain>
</file>

<file path=xl/sharedStrings.xml><?xml version="1.0" encoding="utf-8"?>
<sst xmlns="http://schemas.openxmlformats.org/spreadsheetml/2006/main" count="21" uniqueCount="21">
  <si>
    <t>Total Funding Requirements for LCCF</t>
  </si>
  <si>
    <t>(Dollars in Millions)</t>
  </si>
  <si>
    <t>Prior
Years</t>
  </si>
  <si>
    <t>FY 2023
Current Plan</t>
  </si>
  <si>
    <t>FY 2024
Request</t>
  </si>
  <si>
    <t>FY 2025 
Request</t>
  </si>
  <si>
    <r>
      <t>ESTIMATES</t>
    </r>
    <r>
      <rPr>
        <b/>
        <vertAlign val="superscript"/>
        <sz val="9"/>
        <color theme="1"/>
        <rFont val="Open Sans"/>
        <family val="2"/>
      </rPr>
      <t>1</t>
    </r>
  </si>
  <si>
    <t>FY 2026</t>
  </si>
  <si>
    <t>FY 2027</t>
  </si>
  <si>
    <t>FY 2028</t>
  </si>
  <si>
    <t>FY 2029</t>
  </si>
  <si>
    <t>FY 2030</t>
  </si>
  <si>
    <t>R&amp;RA:</t>
  </si>
  <si>
    <t>Development &amp; Design</t>
  </si>
  <si>
    <t>Operations &amp; Maintenance</t>
  </si>
  <si>
    <t>Subtotal, R&amp;RA</t>
  </si>
  <si>
    <r>
      <t>MREFC: Implementation</t>
    </r>
    <r>
      <rPr>
        <i/>
        <vertAlign val="superscript"/>
        <sz val="8"/>
        <color theme="1"/>
        <rFont val="Open Sans"/>
        <family val="2"/>
      </rPr>
      <t>2</t>
    </r>
  </si>
  <si>
    <t>Subtotal, MREFC</t>
  </si>
  <si>
    <t>TOTAL REQUIREMENTS</t>
  </si>
  <si>
    <r>
      <rPr>
        <vertAlign val="superscript"/>
        <sz val="8"/>
        <color theme="1"/>
        <rFont val="Open Sans"/>
        <family val="2"/>
      </rPr>
      <t xml:space="preserve">1 </t>
    </r>
    <r>
      <rPr>
        <sz val="8"/>
        <color theme="1"/>
        <rFont val="Open Sans"/>
        <family val="2"/>
      </rPr>
      <t>Outyear numbers are for planning purposes only.</t>
    </r>
  </si>
  <si>
    <r>
      <rPr>
        <vertAlign val="superscript"/>
        <sz val="8"/>
        <rFont val="Open Sans"/>
        <family val="2"/>
      </rPr>
      <t>2</t>
    </r>
    <r>
      <rPr>
        <sz val="8"/>
        <rFont val="Open Sans"/>
        <family val="2"/>
      </rPr>
      <t xml:space="preserve"> Internal NSF cost analysis at the time of the FY 2025 Request indicated that the Total Project Cost would be $520.0 million. Outyear estimates have been updated to account for the approved TPC.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</si>
</sst>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#,##0.00;\-#,##0.00;&quot;-&quot;??"/>
    <numFmt numFmtId="166" formatCode="&quot;$&quot;#,##0.00"/>
  </numFmts>
  <fonts count="12" x14ac:knownFonts="1"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b/>
      <vertAlign val="superscript"/>
      <sz val="9"/>
      <color theme="1"/>
      <name val="Open Sans"/>
      <family val="2"/>
    </font>
    <font>
      <i/>
      <sz val="8"/>
      <color theme="1"/>
      <name val="Open Sans"/>
      <family val="2"/>
    </font>
    <font>
      <i/>
      <sz val="9"/>
      <color theme="1"/>
      <name val="Open Sans"/>
      <family val="2"/>
    </font>
    <font>
      <i/>
      <vertAlign val="superscript"/>
      <sz val="8"/>
      <color theme="1"/>
      <name val="Open Sans"/>
      <family val="2"/>
    </font>
    <font>
      <sz val="9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name val="Open Sans"/>
      <family val="2"/>
    </font>
    <font>
      <vertAlign val="superscript"/>
      <sz val="8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5" xfId="0" applyFont="1" applyBorder="1" applyAlignment="1">
      <alignment horizontal="right"/>
    </xf>
    <xf numFmtId="0" fontId="0" fillId="0" borderId="0" xfId="0" applyAlignment="1">
      <alignment wrapText="1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horizontal="right" vertical="top"/>
    </xf>
    <xf numFmtId="0" fontId="2" fillId="0" borderId="8" xfId="0" applyFont="1" applyBorder="1" applyAlignment="1">
      <alignment horizontal="right" vertical="top"/>
    </xf>
    <xf numFmtId="0" fontId="2" fillId="0" borderId="9" xfId="0" applyFont="1" applyBorder="1" applyAlignment="1">
      <alignment horizontal="right" vertical="top"/>
    </xf>
    <xf numFmtId="0" fontId="2" fillId="0" borderId="0" xfId="0" applyFont="1" applyAlignment="1" applyProtection="1">
      <alignment vertical="top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164" fontId="2" fillId="0" borderId="8" xfId="0" applyNumberFormat="1" applyFont="1" applyBorder="1" applyAlignment="1" applyProtection="1">
      <alignment horizontal="right" vertical="top"/>
      <protection locked="0"/>
    </xf>
    <xf numFmtId="164" fontId="2" fillId="0" borderId="9" xfId="0" applyNumberFormat="1" applyFont="1" applyBorder="1" applyAlignment="1" applyProtection="1">
      <alignment horizontal="right" vertical="top"/>
      <protection locked="0"/>
    </xf>
    <xf numFmtId="165" fontId="0" fillId="0" borderId="0" xfId="0" applyNumberFormat="1"/>
    <xf numFmtId="0" fontId="2" fillId="0" borderId="5" xfId="0" applyFont="1" applyBorder="1" applyAlignment="1" applyProtection="1">
      <alignment vertical="top"/>
      <protection locked="0"/>
    </xf>
    <xf numFmtId="165" fontId="2" fillId="2" borderId="5" xfId="0" applyNumberFormat="1" applyFont="1" applyFill="1" applyBorder="1" applyAlignment="1" applyProtection="1">
      <alignment vertical="top"/>
      <protection locked="0"/>
    </xf>
    <xf numFmtId="165" fontId="2" fillId="0" borderId="5" xfId="0" applyNumberFormat="1" applyFont="1" applyBorder="1" applyAlignment="1" applyProtection="1">
      <alignment horizontal="right" vertical="top"/>
      <protection locked="0"/>
    </xf>
    <xf numFmtId="165" fontId="2" fillId="0" borderId="6" xfId="0" applyNumberFormat="1" applyFont="1" applyBorder="1" applyAlignment="1" applyProtection="1">
      <alignment horizontal="right" vertical="top"/>
      <protection locked="0"/>
    </xf>
    <xf numFmtId="165" fontId="2" fillId="0" borderId="7" xfId="0" applyNumberFormat="1" applyFont="1" applyBorder="1" applyAlignment="1" applyProtection="1">
      <alignment horizontal="right" vertical="top"/>
      <protection locked="0"/>
    </xf>
    <xf numFmtId="166" fontId="2" fillId="0" borderId="0" xfId="0" applyNumberFormat="1" applyFont="1" applyAlignment="1" applyProtection="1">
      <alignment horizontal="right" vertical="top"/>
      <protection locked="0"/>
    </xf>
    <xf numFmtId="165" fontId="2" fillId="0" borderId="8" xfId="0" applyNumberFormat="1" applyFont="1" applyBorder="1" applyAlignment="1" applyProtection="1">
      <alignment horizontal="right" vertical="top"/>
      <protection locked="0"/>
    </xf>
    <xf numFmtId="165" fontId="2" fillId="0" borderId="9" xfId="0" applyNumberFormat="1" applyFont="1" applyBorder="1" applyAlignment="1" applyProtection="1">
      <alignment horizontal="right" vertical="top"/>
      <protection locked="0"/>
    </xf>
    <xf numFmtId="165" fontId="2" fillId="0" borderId="0" xfId="0" applyNumberFormat="1" applyFont="1" applyAlignment="1" applyProtection="1">
      <alignment horizontal="right" vertical="top"/>
      <protection locked="0"/>
    </xf>
    <xf numFmtId="165" fontId="7" fillId="0" borderId="5" xfId="0" applyNumberFormat="1" applyFont="1" applyBorder="1" applyAlignment="1" applyProtection="1">
      <alignment horizontal="right" vertical="top"/>
      <protection locked="0"/>
    </xf>
    <xf numFmtId="164" fontId="0" fillId="0" borderId="0" xfId="0" applyNumberFormat="1"/>
    <xf numFmtId="0" fontId="2" fillId="0" borderId="10" xfId="0" applyFont="1" applyBorder="1" applyAlignment="1" applyProtection="1">
      <alignment vertical="top"/>
      <protection locked="0"/>
    </xf>
    <xf numFmtId="165" fontId="2" fillId="0" borderId="10" xfId="0" applyNumberFormat="1" applyFont="1" applyBorder="1" applyAlignment="1" applyProtection="1">
      <alignment horizontal="right" vertical="top"/>
      <protection locked="0"/>
    </xf>
    <xf numFmtId="166" fontId="2" fillId="0" borderId="11" xfId="0" applyNumberFormat="1" applyFont="1" applyBorder="1" applyAlignment="1" applyProtection="1">
      <alignment horizontal="right" vertical="top"/>
      <protection locked="0"/>
    </xf>
    <xf numFmtId="166" fontId="2" fillId="0" borderId="12" xfId="0" applyNumberFormat="1" applyFont="1" applyBorder="1" applyAlignment="1" applyProtection="1">
      <alignment horizontal="right" vertical="top"/>
      <protection locked="0"/>
    </xf>
    <xf numFmtId="166" fontId="2" fillId="0" borderId="10" xfId="0" applyNumberFormat="1" applyFont="1" applyBorder="1" applyAlignment="1" applyProtection="1">
      <alignment horizontal="right" vertical="top"/>
      <protection locked="0"/>
    </xf>
    <xf numFmtId="0" fontId="1" fillId="0" borderId="13" xfId="0" applyFont="1" applyBorder="1" applyAlignment="1" applyProtection="1">
      <alignment vertical="center"/>
      <protection locked="0"/>
    </xf>
    <xf numFmtId="164" fontId="1" fillId="0" borderId="13" xfId="0" applyNumberFormat="1" applyFont="1" applyBorder="1" applyAlignment="1" applyProtection="1">
      <alignment horizontal="right" vertical="center"/>
      <protection locked="0"/>
    </xf>
    <xf numFmtId="164" fontId="1" fillId="0" borderId="14" xfId="0" applyNumberFormat="1" applyFont="1" applyBorder="1" applyAlignment="1" applyProtection="1">
      <alignment horizontal="right" vertical="center"/>
      <protection locked="0"/>
    </xf>
    <xf numFmtId="164" fontId="1" fillId="0" borderId="15" xfId="0" applyNumberFormat="1" applyFont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2" fillId="0" borderId="2" xfId="0" applyFont="1" applyBorder="1" applyAlignment="1" applyProtection="1">
      <alignment horizontal="right" wrapText="1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right" wrapText="1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7" xfId="0" applyFont="1" applyBorder="1" applyAlignment="1">
      <alignment horizontal="right"/>
    </xf>
    <xf numFmtId="0" fontId="1" fillId="2" borderId="2" xfId="0" applyFont="1" applyFill="1" applyBorder="1" applyAlignment="1">
      <alignment horizontal="center" wrapText="1"/>
    </xf>
    <xf numFmtId="0" fontId="8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61B8-8F45-4B56-8974-06A086214F2A}">
  <dimension ref="A1:L14"/>
  <sheetViews>
    <sheetView showGridLines="0" tabSelected="1" zoomScaleNormal="100" workbookViewId="0">
      <selection activeCell="D14" sqref="D14"/>
    </sheetView>
  </sheetViews>
  <sheetFormatPr defaultRowHeight="14.4" x14ac:dyDescent="0.3"/>
  <cols>
    <col min="1" max="1" width="36.21875" customWidth="1"/>
    <col min="2" max="2" width="8.88671875" customWidth="1"/>
  </cols>
  <sheetData>
    <row r="1" spans="1:12" ht="16.05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2" ht="15" customHeight="1" thickBot="1" x14ac:dyDescent="0.3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2" ht="15" customHeight="1" x14ac:dyDescent="0.3">
      <c r="A3" s="38"/>
      <c r="B3" s="40" t="s">
        <v>2</v>
      </c>
      <c r="C3" s="42" t="s">
        <v>3</v>
      </c>
      <c r="D3" s="44" t="s">
        <v>4</v>
      </c>
      <c r="E3" s="46" t="s">
        <v>5</v>
      </c>
      <c r="F3" s="48" t="s">
        <v>6</v>
      </c>
      <c r="G3" s="48"/>
      <c r="H3" s="48"/>
      <c r="I3" s="48"/>
      <c r="J3" s="48"/>
    </row>
    <row r="4" spans="1:12" ht="27.6" customHeight="1" x14ac:dyDescent="0.3">
      <c r="A4" s="39"/>
      <c r="B4" s="41"/>
      <c r="C4" s="43"/>
      <c r="D4" s="45"/>
      <c r="E4" s="47"/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L4" s="2"/>
    </row>
    <row r="5" spans="1:12" ht="15" customHeight="1" x14ac:dyDescent="0.3">
      <c r="A5" s="3" t="s">
        <v>12</v>
      </c>
      <c r="B5" s="4"/>
      <c r="C5" s="5"/>
      <c r="D5" s="6"/>
      <c r="E5" s="7"/>
      <c r="F5" s="5"/>
      <c r="G5" s="5"/>
      <c r="H5" s="5"/>
      <c r="I5" s="8"/>
      <c r="J5" s="8"/>
    </row>
    <row r="6" spans="1:12" ht="15" customHeight="1" x14ac:dyDescent="0.3">
      <c r="A6" s="8" t="s">
        <v>13</v>
      </c>
      <c r="B6" s="9">
        <f>2+3.5+7+3.5</f>
        <v>16</v>
      </c>
      <c r="C6" s="9">
        <v>0</v>
      </c>
      <c r="D6" s="10">
        <v>0</v>
      </c>
      <c r="E6" s="11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L6" s="12"/>
    </row>
    <row r="7" spans="1:12" ht="15" customHeight="1" x14ac:dyDescent="0.3">
      <c r="A7" s="13" t="s">
        <v>14</v>
      </c>
      <c r="B7" s="14"/>
      <c r="C7" s="15">
        <v>0</v>
      </c>
      <c r="D7" s="16">
        <v>0</v>
      </c>
      <c r="E7" s="17"/>
      <c r="F7" s="15"/>
      <c r="G7" s="15">
        <v>40</v>
      </c>
      <c r="H7" s="15">
        <v>40</v>
      </c>
      <c r="I7" s="15">
        <v>40</v>
      </c>
      <c r="J7" s="15">
        <v>40</v>
      </c>
      <c r="L7" s="12"/>
    </row>
    <row r="8" spans="1:12" ht="15" customHeight="1" x14ac:dyDescent="0.3">
      <c r="A8" s="8" t="s">
        <v>15</v>
      </c>
      <c r="B8" s="18">
        <f t="shared" ref="B8:J8" si="0">SUM(B6:B7)</f>
        <v>16</v>
      </c>
      <c r="C8" s="9">
        <f t="shared" si="0"/>
        <v>0</v>
      </c>
      <c r="D8" s="19">
        <f t="shared" si="0"/>
        <v>0</v>
      </c>
      <c r="E8" s="20">
        <f t="shared" si="0"/>
        <v>0</v>
      </c>
      <c r="F8" s="21">
        <f t="shared" si="0"/>
        <v>0</v>
      </c>
      <c r="G8" s="18">
        <f t="shared" si="0"/>
        <v>40</v>
      </c>
      <c r="H8" s="18">
        <f t="shared" si="0"/>
        <v>40</v>
      </c>
      <c r="I8" s="18">
        <f t="shared" si="0"/>
        <v>40</v>
      </c>
      <c r="J8" s="18">
        <f t="shared" si="0"/>
        <v>40</v>
      </c>
      <c r="L8" s="12"/>
    </row>
    <row r="9" spans="1:12" ht="8.1" customHeight="1" x14ac:dyDescent="0.3">
      <c r="A9" s="8"/>
      <c r="B9" s="21"/>
      <c r="C9" s="21"/>
      <c r="D9" s="19"/>
      <c r="E9" s="20"/>
      <c r="F9" s="21"/>
      <c r="G9" s="21"/>
      <c r="H9" s="21"/>
      <c r="I9" s="21"/>
      <c r="J9" s="21"/>
    </row>
    <row r="10" spans="1:12" ht="15" customHeight="1" x14ac:dyDescent="0.3">
      <c r="A10" s="3" t="s">
        <v>16</v>
      </c>
      <c r="B10" s="15">
        <v>0</v>
      </c>
      <c r="C10" s="15">
        <v>0</v>
      </c>
      <c r="D10" s="16">
        <v>93</v>
      </c>
      <c r="E10" s="17">
        <v>154</v>
      </c>
      <c r="F10" s="22">
        <v>226</v>
      </c>
      <c r="G10" s="15">
        <f>33+14</f>
        <v>47</v>
      </c>
      <c r="H10" s="15"/>
      <c r="I10" s="15"/>
      <c r="J10" s="15"/>
      <c r="K10" s="23"/>
      <c r="L10" s="12"/>
    </row>
    <row r="11" spans="1:12" ht="15" customHeight="1" x14ac:dyDescent="0.3">
      <c r="A11" s="24" t="s">
        <v>17</v>
      </c>
      <c r="B11" s="25">
        <f t="shared" ref="B11:J11" si="1">B10</f>
        <v>0</v>
      </c>
      <c r="C11" s="25">
        <f t="shared" si="1"/>
        <v>0</v>
      </c>
      <c r="D11" s="26">
        <f t="shared" si="1"/>
        <v>93</v>
      </c>
      <c r="E11" s="27">
        <f t="shared" si="1"/>
        <v>154</v>
      </c>
      <c r="F11" s="28">
        <f t="shared" si="1"/>
        <v>226</v>
      </c>
      <c r="G11" s="28">
        <f t="shared" si="1"/>
        <v>47</v>
      </c>
      <c r="H11" s="25">
        <f t="shared" si="1"/>
        <v>0</v>
      </c>
      <c r="I11" s="25">
        <f t="shared" si="1"/>
        <v>0</v>
      </c>
      <c r="J11" s="25">
        <f t="shared" si="1"/>
        <v>0</v>
      </c>
      <c r="L11" s="12"/>
    </row>
    <row r="12" spans="1:12" s="34" customFormat="1" ht="16.05" customHeight="1" thickBot="1" x14ac:dyDescent="0.35">
      <c r="A12" s="29" t="s">
        <v>18</v>
      </c>
      <c r="B12" s="30">
        <f>SUM(B8+B11)</f>
        <v>16</v>
      </c>
      <c r="C12" s="30">
        <f>SUM(C8+C11)</f>
        <v>0</v>
      </c>
      <c r="D12" s="31">
        <f>SUM(D6:D10)</f>
        <v>93</v>
      </c>
      <c r="E12" s="32">
        <f>SUM(E8+E11)</f>
        <v>154</v>
      </c>
      <c r="F12" s="30">
        <f t="shared" ref="F12:J12" si="2">SUM(F8+F11)</f>
        <v>226</v>
      </c>
      <c r="G12" s="30">
        <f t="shared" si="2"/>
        <v>87</v>
      </c>
      <c r="H12" s="30">
        <f>SUM(H8+H11)</f>
        <v>40</v>
      </c>
      <c r="I12" s="33">
        <f t="shared" si="2"/>
        <v>40</v>
      </c>
      <c r="J12" s="33">
        <f t="shared" si="2"/>
        <v>40</v>
      </c>
      <c r="L12" s="12"/>
    </row>
    <row r="13" spans="1:12" ht="16.05" customHeight="1" x14ac:dyDescent="0.3">
      <c r="A13" s="49" t="s">
        <v>19</v>
      </c>
      <c r="B13" s="49"/>
      <c r="C13" s="49"/>
      <c r="D13" s="49"/>
      <c r="E13" s="49"/>
      <c r="F13" s="49"/>
      <c r="G13" s="49"/>
      <c r="H13" s="49"/>
      <c r="I13" s="49"/>
      <c r="J13" s="49"/>
    </row>
    <row r="14" spans="1:12" ht="52.2" customHeight="1" x14ac:dyDescent="0.3">
      <c r="A14" s="35" t="s">
        <v>20</v>
      </c>
      <c r="B14" s="50"/>
      <c r="C14" s="50"/>
      <c r="D14" s="50"/>
      <c r="E14" s="50"/>
      <c r="F14" s="50"/>
      <c r="G14" s="50"/>
      <c r="H14" s="50"/>
      <c r="I14" s="50"/>
      <c r="J14" s="50"/>
    </row>
  </sheetData>
  <mergeCells count="8">
    <mergeCell ref="A1:J1"/>
    <mergeCell ref="A2:J2"/>
    <mergeCell ref="A3:A4"/>
    <mergeCell ref="B3:B4"/>
    <mergeCell ref="C3:C4"/>
    <mergeCell ref="D3:D4"/>
    <mergeCell ref="E3:E4"/>
    <mergeCell ref="F3:J3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6:J11 B12:C12 E12:J12" unlockedFormula="1"/>
    <ignoredError sqref="D12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Requirements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Funding Requirements for LCCF</dc:title>
  <dc:creator>NSF CFO</dc:creator>
  <cp:keywords>Total Funding Requirements for LCCF</cp:keywords>
  <cp:lastModifiedBy>Gary Luethke - VSG</cp:lastModifiedBy>
  <dcterms:created xsi:type="dcterms:W3CDTF">2024-03-11T19:39:54Z</dcterms:created>
  <dcterms:modified xsi:type="dcterms:W3CDTF">2024-04-06T11:17:46Z</dcterms:modified>
  <cp:category>Total Funding Requirements for LCCF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eb9f47cc-3b99-40f1-bfdf-4b25ee83bfdb</vt:lpwstr>
  </property>
  <property fmtid="{D5CDD505-2E9C-101B-9397-08002B2CF9AE}" pid="3" name="ContainsCUI">
    <vt:lpwstr>No</vt:lpwstr>
  </property>
</Properties>
</file>