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770D6F75-3239-4D8A-A8C7-02D8F8B1FA75}" xr6:coauthVersionLast="47" xr6:coauthVersionMax="47" xr10:uidLastSave="{2F2E4C4C-5239-4991-BBE9-013A85083923}"/>
  <bookViews>
    <workbookView xWindow="-108" yWindow="-108" windowWidth="23256" windowHeight="12576" xr2:uid="{ADE83B82-A21C-40A6-A95B-31D4C4649F97}"/>
  </bookViews>
  <sheets>
    <sheet name="Rubin Approp &amp; Req Fund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I9" i="1"/>
  <c r="H9" i="1"/>
  <c r="G9" i="1"/>
  <c r="F9" i="1"/>
  <c r="E9" i="1"/>
  <c r="D9" i="1"/>
  <c r="C9" i="1"/>
  <c r="B9" i="1"/>
  <c r="J9" i="1"/>
</calcChain>
</file>

<file path=xl/sharedStrings.xml><?xml version="1.0" encoding="utf-8"?>
<sst xmlns="http://schemas.openxmlformats.org/spreadsheetml/2006/main" count="19" uniqueCount="19">
  <si>
    <t>Appropriated and Requested MREFC Funds for</t>
  </si>
  <si>
    <t>Vera C. Rubin Observatory</t>
  </si>
  <si>
    <t>(Dollars in Millions)</t>
  </si>
  <si>
    <t>Prior
Years</t>
  </si>
  <si>
    <t>FY 2019</t>
  </si>
  <si>
    <t>FY 2020</t>
  </si>
  <si>
    <r>
      <t>FY 2021</t>
    </r>
    <r>
      <rPr>
        <vertAlign val="superscript"/>
        <sz val="9"/>
        <color theme="1"/>
        <rFont val="Open Sans"/>
        <family val="2"/>
      </rPr>
      <t>1</t>
    </r>
  </si>
  <si>
    <t>FY 2022</t>
  </si>
  <si>
    <r>
      <t>FY 2023</t>
    </r>
    <r>
      <rPr>
        <vertAlign val="superscript"/>
        <sz val="9"/>
        <color theme="1"/>
        <rFont val="Open Sans"/>
        <family val="2"/>
      </rPr>
      <t>2</t>
    </r>
    <r>
      <rPr>
        <sz val="9"/>
        <color theme="1"/>
        <rFont val="Open Sans"/>
        <family val="2"/>
      </rPr>
      <t xml:space="preserve"> </t>
    </r>
  </si>
  <si>
    <r>
      <t>FY 2024
Request</t>
    </r>
    <r>
      <rPr>
        <vertAlign val="superscript"/>
        <sz val="9"/>
        <color theme="1"/>
        <rFont val="Open Sans"/>
        <family val="2"/>
      </rPr>
      <t>2</t>
    </r>
  </si>
  <si>
    <t>FY 2025 Request</t>
  </si>
  <si>
    <t>Total
Project</t>
  </si>
  <si>
    <t>Previous Authorized Total Project Cost</t>
  </si>
  <si>
    <t>Current Authorized Total Project Cost (COVID-19)</t>
  </si>
  <si>
    <t>American Rescue Plan</t>
  </si>
  <si>
    <t>Revised Total Project Cost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</si>
  <si>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A new Total Project Cost of $571.0 million was authorized.</t>
    </r>
  </si>
  <si>
    <r>
      <rPr>
        <vertAlign val="superscript"/>
        <sz val="8"/>
        <color theme="1"/>
        <rFont val="Open Sans"/>
        <family val="2"/>
      </rPr>
      <t xml:space="preserve">2 </t>
    </r>
    <r>
      <rPr>
        <sz val="8"/>
        <color theme="1"/>
        <rFont val="Open Sans"/>
        <family val="2"/>
      </rPr>
      <t>Funds from the FY 2023 appropriation, together with the FY 2024 Request, represent the current best estimate for addressing the remaining COVID-19 impacts.</t>
    </r>
  </si>
  <si>
    <t>COVID-19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</si>
</sst>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\-&quot;$&quot;#,##0.00;&quot;-&quot;??"/>
    <numFmt numFmtId="165" formatCode="#,##0.00;\-#,##0.00;&quot;-&quot;??"/>
  </numFmts>
  <fonts count="7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indexed="8"/>
      <name val="Genev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2" xfId="0" applyFont="1" applyBorder="1"/>
    <xf numFmtId="165" fontId="2" fillId="0" borderId="2" xfId="0" applyNumberFormat="1" applyFont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7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2" xfId="1" xr:uid="{7CBFECAA-C6A4-4D57-A32B-336D3EB8A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C32D-9992-405C-83CC-2B3539DE6294}">
  <dimension ref="A1:J13"/>
  <sheetViews>
    <sheetView showGridLines="0" tabSelected="1" zoomScale="120" zoomScaleNormal="120" workbookViewId="0">
      <selection activeCell="G11" sqref="G11"/>
    </sheetView>
  </sheetViews>
  <sheetFormatPr defaultColWidth="9.21875" defaultRowHeight="13.2"/>
  <cols>
    <col min="1" max="1" width="45.109375" style="1" customWidth="1"/>
    <col min="2" max="8" width="7.5546875" style="1" customWidth="1"/>
    <col min="9" max="9" width="8.5546875" style="1" customWidth="1"/>
    <col min="10" max="10" width="7.5546875" style="1" customWidth="1"/>
    <col min="11" max="16384" width="9.21875" style="1"/>
  </cols>
  <sheetData>
    <row r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3.8" thickBo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s="4" customFormat="1" ht="40.799999999999997">
      <c r="A4" s="2"/>
      <c r="B4" s="3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>
      <c r="A5" s="1" t="s">
        <v>12</v>
      </c>
      <c r="B5" s="5">
        <v>331.72</v>
      </c>
      <c r="C5" s="5">
        <v>48.82</v>
      </c>
      <c r="D5" s="5">
        <v>46.35</v>
      </c>
      <c r="E5" s="5">
        <v>40.75</v>
      </c>
      <c r="F5" s="5">
        <v>5.36</v>
      </c>
      <c r="G5" s="5">
        <v>0</v>
      </c>
      <c r="H5" s="5">
        <v>0</v>
      </c>
      <c r="I5" s="5">
        <v>0</v>
      </c>
      <c r="J5" s="5">
        <f>SUM(B5:I5)</f>
        <v>473.00000000000006</v>
      </c>
    </row>
    <row r="6" spans="1:10">
      <c r="A6" s="1" t="s">
        <v>13</v>
      </c>
      <c r="B6" s="6">
        <v>0</v>
      </c>
      <c r="C6" s="6">
        <v>0</v>
      </c>
      <c r="D6" s="6">
        <v>10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f t="shared" ref="J6:J8" si="0">SUM(B6:I6)</f>
        <v>10</v>
      </c>
    </row>
    <row r="7" spans="1:10">
      <c r="A7" s="1" t="s">
        <v>18</v>
      </c>
      <c r="B7" s="6">
        <v>0</v>
      </c>
      <c r="C7" s="6">
        <v>0</v>
      </c>
      <c r="D7" s="6">
        <v>0</v>
      </c>
      <c r="E7" s="6">
        <v>0</v>
      </c>
      <c r="F7" s="6">
        <v>35.39</v>
      </c>
      <c r="G7" s="6">
        <v>15</v>
      </c>
      <c r="H7" s="6">
        <v>7.61</v>
      </c>
      <c r="I7" s="6">
        <v>0</v>
      </c>
      <c r="J7" s="6">
        <f t="shared" si="0"/>
        <v>58</v>
      </c>
    </row>
    <row r="8" spans="1:10">
      <c r="A8" s="7" t="s">
        <v>14</v>
      </c>
      <c r="B8" s="8">
        <v>0</v>
      </c>
      <c r="C8" s="8">
        <v>0</v>
      </c>
      <c r="D8" s="8">
        <v>0</v>
      </c>
      <c r="E8" s="8">
        <v>30</v>
      </c>
      <c r="F8" s="8">
        <v>0</v>
      </c>
      <c r="G8" s="8">
        <v>0</v>
      </c>
      <c r="H8" s="8">
        <v>0</v>
      </c>
      <c r="I8" s="6">
        <v>0</v>
      </c>
      <c r="J8" s="8">
        <f t="shared" si="0"/>
        <v>30</v>
      </c>
    </row>
    <row r="9" spans="1:10" ht="13.8" thickBot="1">
      <c r="A9" s="9" t="s">
        <v>15</v>
      </c>
      <c r="B9" s="10">
        <f t="shared" ref="B9:I9" si="1">SUM(B5:B8)</f>
        <v>331.72</v>
      </c>
      <c r="C9" s="10">
        <f t="shared" si="1"/>
        <v>48.82</v>
      </c>
      <c r="D9" s="10">
        <f t="shared" si="1"/>
        <v>56.35</v>
      </c>
      <c r="E9" s="10">
        <f t="shared" si="1"/>
        <v>70.75</v>
      </c>
      <c r="F9" s="10">
        <f t="shared" si="1"/>
        <v>40.75</v>
      </c>
      <c r="G9" s="10">
        <f t="shared" si="1"/>
        <v>15</v>
      </c>
      <c r="H9" s="10">
        <f t="shared" si="1"/>
        <v>7.61</v>
      </c>
      <c r="I9" s="10">
        <f t="shared" si="1"/>
        <v>0</v>
      </c>
      <c r="J9" s="10">
        <f>SUM(J5:J8)</f>
        <v>571</v>
      </c>
    </row>
    <row r="10" spans="1:10" ht="13.2" customHeight="1">
      <c r="A10" s="14" t="s">
        <v>16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29.25" customHeight="1">
      <c r="A11" s="15" t="s">
        <v>17</v>
      </c>
      <c r="B11" s="15"/>
      <c r="C11" s="15"/>
      <c r="D11" s="15"/>
      <c r="E11" s="15"/>
      <c r="F11" s="15"/>
      <c r="G11" s="15"/>
      <c r="H11" s="15"/>
      <c r="I11" s="15"/>
      <c r="J11" s="15"/>
    </row>
    <row r="13" spans="1:10">
      <c r="E13" s="11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WNNNYYRNKDVH-1321847565-5799</_dlc_DocId>
    <_dlc_DocIdUrl xmlns="7c075b91-a788-4f5b-9c4e-5392c92c7fe8">
      <Url>https://collaboration.inside.nsf.gov/bfa/Budget/BDPlanning/BPLG/_layouts/15/DocIdRedir.aspx?ID=WNNNYYRNKDVH-1321847565-5799</Url>
      <Description>WNNNYYRNKDVH-1321847565-5799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3AD09-8C2F-4B9C-9AFC-8335E8DF622D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c075b91-a788-4f5b-9c4e-5392c92c7fe8"/>
    <ds:schemaRef ds:uri="http://schemas.microsoft.com/office/2006/metadata/properties"/>
    <ds:schemaRef ds:uri="e257d72b-1bc7-45e7-84d8-ca60afca65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61451F-12B4-48CA-82F1-16B7C9A0D39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211764B-1C7C-49CF-9C7E-AA0437C4E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85A122-3793-4B1D-B34E-54D83DC62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Rubin Approp &amp; Req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Appropriated and Requested MREFC Funds</dc:title>
  <dc:subject/>
  <dc:creator>NSF CFO</dc:creator>
  <cp:keywords>Appropriated and Requested MREFC Funds</cp:keywords>
  <dc:description/>
  <cp:lastModifiedBy>Gary Luethke - VSG</cp:lastModifiedBy>
  <cp:revision/>
  <dcterms:created xsi:type="dcterms:W3CDTF">2023-03-16T16:15:31Z</dcterms:created>
  <dcterms:modified xsi:type="dcterms:W3CDTF">2024-04-06T11:23:09Z</dcterms:modified>
  <cp:category>Appropriated and Requested MREFC Funds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5097b0bb-913b-45ce-9a9e-0b1148847081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MediaServiceImageTags">
    <vt:lpwstr/>
  </property>
  <property fmtid="{D5CDD505-2E9C-101B-9397-08002B2CF9AE}" pid="6" name="_dlc_DocIdItemGuid">
    <vt:lpwstr>e079da2d-8746-452e-af96-0ac67c79d6bc</vt:lpwstr>
  </property>
</Properties>
</file>