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3830C247-66A7-4817-A2C1-BEA68A01ACEE}" xr6:coauthVersionLast="47" xr6:coauthVersionMax="47" xr10:uidLastSave="{00000000-0000-0000-0000-000000000000}"/>
  <bookViews>
    <workbookView xWindow="-108" yWindow="-108" windowWidth="23256" windowHeight="12456" xr2:uid="{542C5433-D084-4860-AADF-32329321400B}"/>
  </bookViews>
  <sheets>
    <sheet name="PC&amp;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 s="1"/>
  <c r="F11" i="1" s="1"/>
  <c r="B11" i="1"/>
  <c r="F10" i="1"/>
  <c r="E10" i="1"/>
  <c r="E9" i="1"/>
  <c r="F9" i="1" s="1"/>
  <c r="D8" i="1"/>
  <c r="E8" i="1" s="1"/>
  <c r="F8" i="1" s="1"/>
  <c r="B8" i="1"/>
  <c r="B12" i="1" s="1"/>
  <c r="F7" i="1"/>
  <c r="E7" i="1"/>
  <c r="E6" i="1"/>
  <c r="F6" i="1" s="1"/>
  <c r="E5" i="1"/>
  <c r="F5" i="1" s="1"/>
  <c r="D12" i="1" l="1"/>
  <c r="E12" i="1" s="1"/>
  <c r="F12" i="1" s="1"/>
</calcChain>
</file>

<file path=xl/sharedStrings.xml><?xml version="1.0" encoding="utf-8"?>
<sst xmlns="http://schemas.openxmlformats.org/spreadsheetml/2006/main" count="19" uniqueCount="19">
  <si>
    <t>Personnel Compensation &amp; Benefits</t>
  </si>
  <si>
    <t>(Dollars in Millions)</t>
  </si>
  <si>
    <t>FY 2024 
Current
Plan</t>
  </si>
  <si>
    <t>FY 2025 
(TBD)</t>
  </si>
  <si>
    <t>FY 2026 
Request</t>
  </si>
  <si>
    <t>Change over 
FY 2024 Current Plan</t>
  </si>
  <si>
    <t>Amount</t>
  </si>
  <si>
    <t>Percent</t>
  </si>
  <si>
    <r>
      <t>Base Salary</t>
    </r>
    <r>
      <rPr>
        <vertAlign val="superscript"/>
        <sz val="9"/>
        <rFont val="Open Sans"/>
      </rPr>
      <t>1</t>
    </r>
  </si>
  <si>
    <r>
      <t>Other Compensation</t>
    </r>
    <r>
      <rPr>
        <vertAlign val="superscript"/>
        <sz val="9"/>
        <rFont val="Open Sans"/>
        <family val="2"/>
      </rPr>
      <t>2</t>
    </r>
  </si>
  <si>
    <t>Awards</t>
  </si>
  <si>
    <t>Subtotal, FTE Compensation</t>
  </si>
  <si>
    <t xml:space="preserve">Benefits </t>
  </si>
  <si>
    <r>
      <t>Other Benefits</t>
    </r>
    <r>
      <rPr>
        <vertAlign val="superscript"/>
        <sz val="9"/>
        <rFont val="Open Sans"/>
        <family val="2"/>
      </rPr>
      <t>3</t>
    </r>
  </si>
  <si>
    <t>Subtotal, Benefits</t>
  </si>
  <si>
    <t>Total, PC&amp;B</t>
  </si>
  <si>
    <r>
      <rPr>
        <vertAlign val="superscript"/>
        <sz val="8"/>
        <rFont val="Open Sans"/>
      </rPr>
      <t>1</t>
    </r>
    <r>
      <rPr>
        <sz val="8"/>
        <rFont val="Open Sans"/>
      </rPr>
      <t xml:space="preserve"> FY 2024 Current Plan and FY 2026 Request include student salaries. </t>
    </r>
  </si>
  <si>
    <r>
      <t>2</t>
    </r>
    <r>
      <rPr>
        <sz val="8"/>
        <rFont val="Open Sans"/>
      </rPr>
      <t xml:space="preserve"> FY 2024 Current Plan includes reimbursable details to NSF and terminal leave.</t>
    </r>
  </si>
  <si>
    <r>
      <rPr>
        <vertAlign val="superscript"/>
        <sz val="8"/>
        <rFont val="Open Sans"/>
        <family val="2"/>
      </rPr>
      <t xml:space="preserve">3 </t>
    </r>
    <r>
      <rPr>
        <sz val="8"/>
        <rFont val="Open Sans"/>
        <family val="2"/>
      </rPr>
      <t xml:space="preserve">Includes Federal Employee's Compensation Act (FECA) funding and transit subsidies.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</si>
</sst>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_([$$-409]* #,##0_);_([$$-409]* \(#,##0\);_([$$-409]* &quot;-&quot;_);_(@_)"/>
    <numFmt numFmtId="165" formatCode="&quot;$&quot;#,##0.00;\-&quot;$&quot;#,##0.00;&quot;-&quot;??"/>
    <numFmt numFmtId="166" formatCode="_(* #,##0_);_(* \(#,##0\);_(* &quot;-   &quot;_);_(@_)"/>
    <numFmt numFmtId="167" formatCode="0.0%;\-0.0%;&quot;-&quot;??"/>
    <numFmt numFmtId="168" formatCode="#,##0.00;\-#,##0.00;&quot;-&quot;??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Open Sans"/>
      <family val="2"/>
    </font>
    <font>
      <sz val="9"/>
      <name val="Open Sans"/>
      <family val="2"/>
    </font>
    <font>
      <sz val="9"/>
      <color theme="1"/>
      <name val="Open Sans"/>
      <family val="2"/>
    </font>
    <font>
      <sz val="10"/>
      <name val="Arial"/>
      <family val="2"/>
    </font>
    <font>
      <vertAlign val="superscript"/>
      <sz val="9"/>
      <name val="Open Sans"/>
    </font>
    <font>
      <vertAlign val="superscript"/>
      <sz val="9"/>
      <name val="Open Sans"/>
      <family val="2"/>
    </font>
    <font>
      <b/>
      <sz val="9"/>
      <color theme="1"/>
      <name val="Open Sans"/>
    </font>
    <font>
      <sz val="8"/>
      <name val="Open Sans"/>
    </font>
    <font>
      <vertAlign val="superscript"/>
      <sz val="8"/>
      <name val="Open Sans"/>
    </font>
    <font>
      <vertAlign val="superscript"/>
      <sz val="8"/>
      <name val="Open Sans"/>
      <family val="2"/>
    </font>
    <font>
      <sz val="8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</cellStyleXfs>
  <cellXfs count="48">
    <xf numFmtId="0" fontId="0" fillId="0" borderId="0" xfId="0"/>
    <xf numFmtId="0" fontId="3" fillId="0" borderId="3" xfId="0" applyFont="1" applyBorder="1" applyAlignment="1">
      <alignment horizontal="right" vertical="center" wrapText="1"/>
    </xf>
    <xf numFmtId="49" fontId="3" fillId="0" borderId="0" xfId="3" applyNumberFormat="1" applyFont="1" applyAlignment="1">
      <alignment horizontal="left" vertical="top" indent="1"/>
    </xf>
    <xf numFmtId="165" fontId="3" fillId="0" borderId="4" xfId="0" applyNumberFormat="1" applyFont="1" applyBorder="1" applyAlignment="1">
      <alignment vertical="top"/>
    </xf>
    <xf numFmtId="166" fontId="4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167" fontId="3" fillId="0" borderId="0" xfId="2" applyNumberFormat="1" applyFont="1" applyFill="1" applyBorder="1" applyAlignment="1">
      <alignment horizontal="right" vertical="top"/>
    </xf>
    <xf numFmtId="43" fontId="0" fillId="0" borderId="0" xfId="1" applyFont="1"/>
    <xf numFmtId="49" fontId="3" fillId="0" borderId="0" xfId="3" applyNumberFormat="1" applyFont="1" applyAlignment="1">
      <alignment horizontal="left" indent="1"/>
    </xf>
    <xf numFmtId="4" fontId="3" fillId="0" borderId="0" xfId="0" applyNumberFormat="1" applyFont="1" applyAlignment="1">
      <alignment horizontal="right"/>
    </xf>
    <xf numFmtId="168" fontId="3" fillId="0" borderId="0" xfId="0" applyNumberFormat="1" applyFont="1"/>
    <xf numFmtId="167" fontId="3" fillId="0" borderId="0" xfId="2" applyNumberFormat="1" applyFont="1" applyFill="1" applyBorder="1" applyAlignment="1">
      <alignment horizontal="right"/>
    </xf>
    <xf numFmtId="49" fontId="3" fillId="0" borderId="3" xfId="3" applyNumberFormat="1" applyFont="1" applyBorder="1" applyAlignment="1">
      <alignment horizontal="left" indent="1"/>
    </xf>
    <xf numFmtId="166" fontId="4" fillId="0" borderId="3" xfId="0" applyNumberFormat="1" applyFont="1" applyBorder="1" applyAlignment="1">
      <alignment horizontal="right" vertical="top"/>
    </xf>
    <xf numFmtId="168" fontId="3" fillId="0" borderId="3" xfId="0" applyNumberFormat="1" applyFont="1" applyBorder="1"/>
    <xf numFmtId="167" fontId="3" fillId="0" borderId="3" xfId="2" applyNumberFormat="1" applyFont="1" applyFill="1" applyBorder="1" applyAlignment="1">
      <alignment horizontal="right"/>
    </xf>
    <xf numFmtId="49" fontId="2" fillId="0" borderId="5" xfId="3" applyNumberFormat="1" applyFont="1" applyBorder="1"/>
    <xf numFmtId="165" fontId="2" fillId="2" borderId="5" xfId="0" applyNumberFormat="1" applyFont="1" applyFill="1" applyBorder="1" applyAlignment="1">
      <alignment horizontal="right"/>
    </xf>
    <xf numFmtId="166" fontId="8" fillId="0" borderId="5" xfId="0" applyNumberFormat="1" applyFont="1" applyBorder="1" applyAlignment="1">
      <alignment horizontal="right" vertical="top"/>
    </xf>
    <xf numFmtId="165" fontId="2" fillId="0" borderId="5" xfId="0" applyNumberFormat="1" applyFont="1" applyBorder="1" applyAlignment="1">
      <alignment horizontal="right"/>
    </xf>
    <xf numFmtId="167" fontId="2" fillId="0" borderId="5" xfId="2" applyNumberFormat="1" applyFont="1" applyFill="1" applyBorder="1" applyAlignment="1">
      <alignment horizontal="right"/>
    </xf>
    <xf numFmtId="168" fontId="3" fillId="0" borderId="0" xfId="0" applyNumberFormat="1" applyFont="1" applyAlignment="1">
      <alignment horizontal="right"/>
    </xf>
    <xf numFmtId="49" fontId="2" fillId="0" borderId="4" xfId="3" applyNumberFormat="1" applyFont="1" applyBorder="1"/>
    <xf numFmtId="165" fontId="2" fillId="2" borderId="4" xfId="0" applyNumberFormat="1" applyFont="1" applyFill="1" applyBorder="1" applyAlignment="1">
      <alignment horizontal="right"/>
    </xf>
    <xf numFmtId="166" fontId="8" fillId="0" borderId="4" xfId="0" applyNumberFormat="1" applyFont="1" applyBorder="1" applyAlignment="1">
      <alignment horizontal="right" vertical="top"/>
    </xf>
    <xf numFmtId="165" fontId="2" fillId="0" borderId="4" xfId="0" applyNumberFormat="1" applyFont="1" applyBorder="1" applyAlignment="1">
      <alignment horizontal="right"/>
    </xf>
    <xf numFmtId="167" fontId="2" fillId="0" borderId="4" xfId="2" applyNumberFormat="1" applyFont="1" applyFill="1" applyBorder="1" applyAlignment="1">
      <alignment horizontal="right"/>
    </xf>
    <xf numFmtId="49" fontId="2" fillId="0" borderId="6" xfId="3" applyNumberFormat="1" applyFont="1" applyBorder="1"/>
    <xf numFmtId="165" fontId="2" fillId="0" borderId="6" xfId="0" applyNumberFormat="1" applyFont="1" applyBorder="1" applyAlignment="1">
      <alignment vertical="top"/>
    </xf>
    <xf numFmtId="166" fontId="8" fillId="0" borderId="6" xfId="0" applyNumberFormat="1" applyFont="1" applyBorder="1" applyAlignment="1">
      <alignment horizontal="right" vertical="top"/>
    </xf>
    <xf numFmtId="165" fontId="2" fillId="0" borderId="6" xfId="0" applyNumberFormat="1" applyFont="1" applyBorder="1" applyAlignment="1">
      <alignment horizontal="right"/>
    </xf>
    <xf numFmtId="165" fontId="2" fillId="0" borderId="6" xfId="0" applyNumberFormat="1" applyFont="1" applyBorder="1"/>
    <xf numFmtId="167" fontId="2" fillId="0" borderId="6" xfId="2" applyNumberFormat="1" applyFont="1" applyFill="1" applyBorder="1" applyAlignment="1">
      <alignment horizontal="right"/>
    </xf>
    <xf numFmtId="7" fontId="0" fillId="0" borderId="0" xfId="0" applyNumberFormat="1"/>
    <xf numFmtId="0" fontId="4" fillId="0" borderId="0" xfId="0" applyFont="1" applyAlignment="1">
      <alignment vertical="top"/>
    </xf>
    <xf numFmtId="168" fontId="4" fillId="0" borderId="0" xfId="0" applyNumberFormat="1" applyFont="1" applyAlignment="1">
      <alignment vertical="top"/>
    </xf>
    <xf numFmtId="49" fontId="9" fillId="0" borderId="2" xfId="3" applyNumberFormat="1" applyFont="1" applyBorder="1" applyAlignment="1">
      <alignment horizontal="left" vertical="top"/>
    </xf>
    <xf numFmtId="0" fontId="11" fillId="0" borderId="0" xfId="3" applyNumberFormat="1" applyFont="1" applyAlignment="1">
      <alignment horizontal="justify" vertical="top" wrapText="1"/>
    </xf>
    <xf numFmtId="0" fontId="12" fillId="0" borderId="0" xfId="3" applyNumberFormat="1" applyFont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" xfId="3" xr:uid="{2F73A664-4808-467C-9C74-4CED1CE1918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2E63-D73B-4048-B742-973214B13C50}">
  <dimension ref="A1:J19"/>
  <sheetViews>
    <sheetView showGridLines="0" tabSelected="1" zoomScaleNormal="100" workbookViewId="0">
      <selection activeCell="H8" sqref="H8"/>
    </sheetView>
  </sheetViews>
  <sheetFormatPr defaultRowHeight="14.4" x14ac:dyDescent="0.3"/>
  <cols>
    <col min="1" max="1" width="26" customWidth="1"/>
    <col min="2" max="6" width="9.5546875" customWidth="1"/>
  </cols>
  <sheetData>
    <row r="1" spans="1:10" ht="15" x14ac:dyDescent="0.3">
      <c r="A1" s="40" t="s">
        <v>0</v>
      </c>
      <c r="B1" s="40"/>
      <c r="C1" s="40"/>
      <c r="D1" s="40"/>
      <c r="E1" s="40"/>
      <c r="F1" s="40"/>
    </row>
    <row r="2" spans="1:10" ht="15.6" thickBot="1" x14ac:dyDescent="0.35">
      <c r="A2" s="41" t="s">
        <v>1</v>
      </c>
      <c r="B2" s="41"/>
      <c r="C2" s="41"/>
      <c r="D2" s="41"/>
      <c r="E2" s="41"/>
      <c r="F2" s="41"/>
    </row>
    <row r="3" spans="1:10" ht="30" customHeight="1" x14ac:dyDescent="0.4">
      <c r="A3" s="42"/>
      <c r="B3" s="44" t="s">
        <v>2</v>
      </c>
      <c r="C3" s="45" t="s">
        <v>3</v>
      </c>
      <c r="D3" s="45" t="s">
        <v>4</v>
      </c>
      <c r="E3" s="47" t="s">
        <v>5</v>
      </c>
      <c r="F3" s="47"/>
    </row>
    <row r="4" spans="1:10" ht="14.7" customHeight="1" x14ac:dyDescent="0.3">
      <c r="A4" s="43"/>
      <c r="B4" s="43"/>
      <c r="C4" s="46"/>
      <c r="D4" s="46"/>
      <c r="E4" s="1" t="s">
        <v>6</v>
      </c>
      <c r="F4" s="1" t="s">
        <v>7</v>
      </c>
    </row>
    <row r="5" spans="1:10" ht="15" customHeight="1" x14ac:dyDescent="0.3">
      <c r="A5" s="2" t="s">
        <v>8</v>
      </c>
      <c r="B5" s="3">
        <v>232.24300000000002</v>
      </c>
      <c r="C5" s="4"/>
      <c r="D5" s="5">
        <v>198.47199999999998</v>
      </c>
      <c r="E5" s="6">
        <f>D5-B5</f>
        <v>-33.771000000000043</v>
      </c>
      <c r="F5" s="7">
        <f>IFERROR(E5/B5,"N/A")</f>
        <v>-0.14541234827314511</v>
      </c>
      <c r="I5" s="8"/>
    </row>
    <row r="6" spans="1:10" ht="15" customHeight="1" x14ac:dyDescent="0.4">
      <c r="A6" s="9" t="s">
        <v>9</v>
      </c>
      <c r="B6" s="10">
        <v>2.8</v>
      </c>
      <c r="C6" s="4"/>
      <c r="D6" s="10">
        <v>2.27</v>
      </c>
      <c r="E6" s="11">
        <f t="shared" ref="E6:E12" si="0">D6-B6</f>
        <v>-0.5299999999999998</v>
      </c>
      <c r="F6" s="12">
        <f t="shared" ref="F6:F12" si="1">IFERROR(E6/B6,"N/A")</f>
        <v>-0.18928571428571422</v>
      </c>
      <c r="I6" s="8"/>
    </row>
    <row r="7" spans="1:10" ht="15" customHeight="1" x14ac:dyDescent="0.4">
      <c r="A7" s="13" t="s">
        <v>10</v>
      </c>
      <c r="B7" s="10">
        <v>9.77</v>
      </c>
      <c r="C7" s="14"/>
      <c r="D7" s="10">
        <v>8.5</v>
      </c>
      <c r="E7" s="15">
        <f t="shared" si="0"/>
        <v>-1.2699999999999996</v>
      </c>
      <c r="F7" s="16">
        <f t="shared" si="1"/>
        <v>-0.12998976458546568</v>
      </c>
      <c r="I7" s="8"/>
    </row>
    <row r="8" spans="1:10" ht="16.2" customHeight="1" x14ac:dyDescent="0.4">
      <c r="A8" s="17" t="s">
        <v>11</v>
      </c>
      <c r="B8" s="18">
        <f>SUM(B5:B7)</f>
        <v>244.81300000000005</v>
      </c>
      <c r="C8" s="19"/>
      <c r="D8" s="20">
        <f>SUM(D5:D7)</f>
        <v>209.24199999999999</v>
      </c>
      <c r="E8" s="20">
        <f t="shared" si="0"/>
        <v>-35.571000000000055</v>
      </c>
      <c r="F8" s="21">
        <f t="shared" si="1"/>
        <v>-0.14529865652559321</v>
      </c>
      <c r="I8" s="8"/>
    </row>
    <row r="9" spans="1:10" ht="15" customHeight="1" x14ac:dyDescent="0.4">
      <c r="A9" s="9" t="s">
        <v>12</v>
      </c>
      <c r="B9" s="22">
        <v>82.212999999999994</v>
      </c>
      <c r="C9" s="4"/>
      <c r="D9" s="22">
        <v>68.941999999999993</v>
      </c>
      <c r="E9" s="11">
        <f t="shared" si="0"/>
        <v>-13.271000000000001</v>
      </c>
      <c r="F9" s="12">
        <f t="shared" si="1"/>
        <v>-0.16142215951248587</v>
      </c>
      <c r="I9" s="8"/>
    </row>
    <row r="10" spans="1:10" ht="15" customHeight="1" x14ac:dyDescent="0.4">
      <c r="A10" s="13" t="s">
        <v>13</v>
      </c>
      <c r="B10" s="22">
        <v>1.3769999999999998</v>
      </c>
      <c r="C10" s="14"/>
      <c r="D10" s="22">
        <v>1.45</v>
      </c>
      <c r="E10" s="15">
        <f t="shared" si="0"/>
        <v>7.3000000000000176E-2</v>
      </c>
      <c r="F10" s="16">
        <f t="shared" si="1"/>
        <v>5.3013798111837464E-2</v>
      </c>
      <c r="I10" s="8"/>
    </row>
    <row r="11" spans="1:10" ht="16.2" customHeight="1" thickBot="1" x14ac:dyDescent="0.45">
      <c r="A11" s="23" t="s">
        <v>14</v>
      </c>
      <c r="B11" s="24">
        <f>SUM(B9:B10)</f>
        <v>83.589999999999989</v>
      </c>
      <c r="C11" s="25"/>
      <c r="D11" s="26">
        <f t="shared" ref="D11" si="2">SUM(D9:D10)</f>
        <v>70.391999999999996</v>
      </c>
      <c r="E11" s="26">
        <f t="shared" si="0"/>
        <v>-13.197999999999993</v>
      </c>
      <c r="F11" s="27">
        <f t="shared" si="1"/>
        <v>-0.1578896997248474</v>
      </c>
      <c r="I11" s="8"/>
    </row>
    <row r="12" spans="1:10" ht="16.2" customHeight="1" thickBot="1" x14ac:dyDescent="0.45">
      <c r="A12" s="28" t="s">
        <v>15</v>
      </c>
      <c r="B12" s="29">
        <f>SUM(B8,B11)</f>
        <v>328.40300000000002</v>
      </c>
      <c r="C12" s="30"/>
      <c r="D12" s="31">
        <f>SUM(D8,D11)</f>
        <v>279.63400000000001</v>
      </c>
      <c r="E12" s="32">
        <f t="shared" si="0"/>
        <v>-48.769000000000005</v>
      </c>
      <c r="F12" s="33">
        <f t="shared" si="1"/>
        <v>-0.14850351549772689</v>
      </c>
      <c r="H12" s="34"/>
      <c r="I12" s="8"/>
      <c r="J12" s="34"/>
    </row>
    <row r="13" spans="1:10" ht="16.2" customHeight="1" x14ac:dyDescent="0.3">
      <c r="A13" s="37" t="s">
        <v>16</v>
      </c>
      <c r="B13" s="37"/>
      <c r="C13" s="37"/>
      <c r="D13" s="37"/>
      <c r="E13" s="37"/>
      <c r="F13" s="37"/>
      <c r="H13" s="34"/>
      <c r="I13" s="34"/>
      <c r="J13" s="34"/>
    </row>
    <row r="14" spans="1:10" ht="15" customHeight="1" x14ac:dyDescent="0.3">
      <c r="A14" s="38" t="s">
        <v>17</v>
      </c>
      <c r="B14" s="39"/>
      <c r="C14" s="39"/>
      <c r="D14" s="39"/>
      <c r="E14" s="39"/>
      <c r="F14" s="39"/>
    </row>
    <row r="15" spans="1:10" ht="15" customHeight="1" x14ac:dyDescent="0.3">
      <c r="A15" s="39" t="s">
        <v>18</v>
      </c>
      <c r="B15" s="39"/>
      <c r="C15" s="39"/>
      <c r="D15" s="39"/>
      <c r="E15" s="39"/>
      <c r="F15" s="39"/>
    </row>
    <row r="16" spans="1:10" ht="15" customHeight="1" x14ac:dyDescent="0.3"/>
    <row r="18" spans="1:4" ht="15" x14ac:dyDescent="0.3">
      <c r="A18" s="35"/>
      <c r="B18" s="36"/>
      <c r="C18" s="36"/>
      <c r="D18" s="36"/>
    </row>
    <row r="19" spans="1:4" x14ac:dyDescent="0.3">
      <c r="B19" s="34"/>
      <c r="C19" s="34"/>
      <c r="D19" s="34"/>
    </row>
  </sheetData>
  <mergeCells count="10">
    <mergeCell ref="A13:F13"/>
    <mergeCell ref="A14:F14"/>
    <mergeCell ref="A15:F15"/>
    <mergeCell ref="A1:F1"/>
    <mergeCell ref="A2:F2"/>
    <mergeCell ref="A3:A4"/>
    <mergeCell ref="B3:B4"/>
    <mergeCell ref="C3:C4"/>
    <mergeCell ref="D3:D4"/>
    <mergeCell ref="E3:F3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PC&amp;B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Werner, Nicholas</dc:creator>
  <cp:lastModifiedBy>Hunt, J. Nicholas</cp:lastModifiedBy>
  <dcterms:created xsi:type="dcterms:W3CDTF">2025-06-02T17:09:45Z</dcterms:created>
  <dcterms:modified xsi:type="dcterms:W3CDTF">2025-06-02T18:29:44Z</dcterms:modified>
</cp:coreProperties>
</file>