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appriver3651017129-my.sharepoint.com/personal/gluethke_crisis1_com/Documents/Desktop/1. Active Contracts/NSF - 508/FY25 Budget/Excel/"/>
    </mc:Choice>
  </mc:AlternateContent>
  <xr:revisionPtr revIDLastSave="5" documentId="13_ncr:1_{5092CDAD-CDBD-4F20-BC5F-F313ED02889E}" xr6:coauthVersionLast="47" xr6:coauthVersionMax="47" xr10:uidLastSave="{3E231097-F5CF-4E77-9B35-D1EE8D0745F0}"/>
  <bookViews>
    <workbookView xWindow="-108" yWindow="-108" windowWidth="23256" windowHeight="12576" tabRatio="927" xr2:uid="{8BF6BD98-383E-4A89-943A-5CD440C028B2}"/>
  </bookViews>
  <sheets>
    <sheet name="Space Rental" sheetId="25" r:id="rId1"/>
  </sheets>
  <definedNames>
    <definedName name="_xlnm.Print_Area" localSheetId="0">'Space Rental'!$A$1:$F$12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25" l="1"/>
  <c r="D11" i="25" s="1"/>
  <c r="E11" i="25" s="1"/>
  <c r="B9" i="25"/>
  <c r="B11" i="25" s="1"/>
  <c r="F11" i="25" s="1"/>
  <c r="F8" i="25"/>
  <c r="E8" i="25"/>
  <c r="F7" i="25"/>
  <c r="E7" i="25"/>
  <c r="E6" i="25"/>
  <c r="F6" i="25" s="1"/>
  <c r="E5" i="25"/>
  <c r="F5" i="25" s="1"/>
  <c r="E9" i="25" l="1"/>
  <c r="F9" i="25"/>
</calcChain>
</file>

<file path=xl/sharedStrings.xml><?xml version="1.0" encoding="utf-8"?>
<sst xmlns="http://schemas.openxmlformats.org/spreadsheetml/2006/main" count="16" uniqueCount="16">
  <si>
    <t>(Dollars in Millions)</t>
  </si>
  <si>
    <t>Amount</t>
  </si>
  <si>
    <t>Percent</t>
  </si>
  <si>
    <t>Total</t>
  </si>
  <si>
    <t>FY 2025 
Request</t>
  </si>
  <si>
    <t>Building Rental &amp; Taxes</t>
  </si>
  <si>
    <t>Utilities</t>
  </si>
  <si>
    <t>Security</t>
  </si>
  <si>
    <t>Parking Rental (including parking credits)</t>
  </si>
  <si>
    <t>FY 2024 (TBD)</t>
  </si>
  <si>
    <t>Change over 
FY 2023 Base Plan</t>
  </si>
  <si>
    <t>FY 2023 
Base Plan</t>
  </si>
  <si>
    <t>Revised Rent Total</t>
  </si>
  <si>
    <r>
      <rPr>
        <vertAlign val="superscript"/>
        <sz val="8"/>
        <color theme="1"/>
        <rFont val="Open Sans"/>
        <family val="2"/>
      </rPr>
      <t xml:space="preserve">1 </t>
    </r>
    <r>
      <rPr>
        <sz val="8"/>
        <color theme="1"/>
        <rFont val="Open Sans"/>
        <family val="2"/>
      </rPr>
      <t>Forward funding is an appropriation of budget authority that becomes available for obligation in the last quarter of the fiscal year for the financing of ongoing contracts during the next fiscal year. The budget authority for such contracts is included in the budget totals for the year in which it is appropriated. NSF is provided this budget authority within its annual Appropriation for the AOAM account.</t>
    </r>
  </si>
  <si>
    <r>
      <t>Net adjustments for forward funding</t>
    </r>
    <r>
      <rPr>
        <i/>
        <vertAlign val="superscript"/>
        <sz val="8"/>
        <color theme="1"/>
        <rFont val="Open Sans"/>
        <family val="2"/>
      </rPr>
      <t>1</t>
    </r>
  </si>
  <si>
    <t>NSF Space Rental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</si>
</sst>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
    <numFmt numFmtId="166" formatCode="_([$$-409]* #,##0_);_([$$-409]* \(#,##0\);_([$$-409]* &quot;-&quot;_);_(@_)"/>
    <numFmt numFmtId="167" formatCode="_(* #,##0_);_(* \(#,##0\);_(* &quot;-   &quot;_);_(@_)"/>
  </numFmts>
  <fonts count="12" x14ac:knownFonts="1">
    <font>
      <sz val="11"/>
      <color theme="1"/>
      <name val="Calibri"/>
      <family val="2"/>
      <scheme val="minor"/>
    </font>
    <font>
      <sz val="11"/>
      <color theme="1"/>
      <name val="Calibri"/>
      <family val="2"/>
      <scheme val="minor"/>
    </font>
    <font>
      <sz val="10"/>
      <name val="Arial"/>
      <family val="2"/>
    </font>
    <font>
      <b/>
      <sz val="9"/>
      <color theme="1"/>
      <name val="Open Sans"/>
      <family val="2"/>
    </font>
    <font>
      <sz val="9"/>
      <color theme="1"/>
      <name val="Open Sans"/>
      <family val="2"/>
    </font>
    <font>
      <sz val="9"/>
      <name val="Open Sans"/>
      <family val="2"/>
    </font>
    <font>
      <sz val="8"/>
      <color theme="1"/>
      <name val="Open Sans"/>
      <family val="2"/>
    </font>
    <font>
      <vertAlign val="superscript"/>
      <sz val="8"/>
      <color theme="1"/>
      <name val="Open Sans"/>
      <family val="2"/>
    </font>
    <font>
      <b/>
      <sz val="9"/>
      <name val="Open Sans"/>
      <family val="2"/>
    </font>
    <font>
      <b/>
      <sz val="9"/>
      <color theme="1"/>
      <name val="Open Sans"/>
    </font>
    <font>
      <i/>
      <sz val="8"/>
      <color theme="1"/>
      <name val="Open Sans"/>
      <family val="2"/>
    </font>
    <font>
      <i/>
      <vertAlign val="superscript"/>
      <sz val="8"/>
      <color theme="1"/>
      <name val="Open Sans"/>
      <family val="2"/>
    </font>
  </fonts>
  <fills count="2">
    <fill>
      <patternFill patternType="none"/>
    </fill>
    <fill>
      <patternFill patternType="gray125"/>
    </fill>
  </fills>
  <borders count="9">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166" fontId="2" fillId="0" borderId="0"/>
    <xf numFmtId="166" fontId="1" fillId="0" borderId="0"/>
    <xf numFmtId="0" fontId="1" fillId="0" borderId="0"/>
    <xf numFmtId="166" fontId="2" fillId="0" borderId="0"/>
  </cellStyleXfs>
  <cellXfs count="31">
    <xf numFmtId="0" fontId="0" fillId="0" borderId="0" xfId="0"/>
    <xf numFmtId="0" fontId="5" fillId="0" borderId="3" xfId="0" applyFont="1" applyBorder="1" applyAlignment="1">
      <alignment horizontal="right" vertical="center" wrapText="1"/>
    </xf>
    <xf numFmtId="164" fontId="4" fillId="0" borderId="0" xfId="0" applyNumberFormat="1" applyFont="1" applyAlignment="1">
      <alignment vertical="top"/>
    </xf>
    <xf numFmtId="4" fontId="4" fillId="0" borderId="0" xfId="0" applyNumberFormat="1" applyFont="1" applyAlignment="1">
      <alignment vertical="top"/>
    </xf>
    <xf numFmtId="0" fontId="3" fillId="0" borderId="7" xfId="0" applyFont="1" applyBorder="1" applyAlignment="1">
      <alignment vertical="top"/>
    </xf>
    <xf numFmtId="164" fontId="3" fillId="0" borderId="7" xfId="0" applyNumberFormat="1" applyFont="1" applyBorder="1" applyAlignment="1">
      <alignment vertical="top"/>
    </xf>
    <xf numFmtId="0" fontId="5" fillId="0" borderId="0" xfId="0" applyFont="1" applyAlignment="1">
      <alignment horizontal="left" vertical="top"/>
    </xf>
    <xf numFmtId="165" fontId="5" fillId="0" borderId="4" xfId="1" applyNumberFormat="1" applyFont="1" applyBorder="1" applyAlignment="1">
      <alignment horizontal="right" vertical="top"/>
    </xf>
    <xf numFmtId="165" fontId="5" fillId="0" borderId="0" xfId="1" applyNumberFormat="1" applyFont="1" applyBorder="1" applyAlignment="1">
      <alignment horizontal="right" vertical="top"/>
    </xf>
    <xf numFmtId="0" fontId="5" fillId="0" borderId="1" xfId="0" applyFont="1" applyBorder="1" applyAlignment="1">
      <alignment horizontal="left" vertical="top"/>
    </xf>
    <xf numFmtId="165" fontId="5" fillId="0" borderId="1" xfId="1" applyNumberFormat="1" applyFont="1" applyBorder="1" applyAlignment="1">
      <alignment horizontal="right" vertical="top"/>
    </xf>
    <xf numFmtId="165" fontId="8" fillId="0" borderId="7" xfId="1" applyNumberFormat="1" applyFont="1" applyBorder="1" applyAlignment="1">
      <alignment horizontal="right" vertical="top"/>
    </xf>
    <xf numFmtId="167" fontId="4" fillId="0" borderId="0" xfId="0" applyNumberFormat="1" applyFont="1" applyAlignment="1">
      <alignment horizontal="right" vertical="top"/>
    </xf>
    <xf numFmtId="167" fontId="9" fillId="0" borderId="7" xfId="0" applyNumberFormat="1" applyFont="1" applyBorder="1" applyAlignment="1">
      <alignment horizontal="right" vertical="top"/>
    </xf>
    <xf numFmtId="167" fontId="9" fillId="0" borderId="6" xfId="0" applyNumberFormat="1" applyFont="1" applyBorder="1" applyAlignment="1">
      <alignment horizontal="right" vertical="top"/>
    </xf>
    <xf numFmtId="167" fontId="4" fillId="0" borderId="5" xfId="0" applyNumberFormat="1" applyFont="1" applyBorder="1" applyAlignment="1">
      <alignment horizontal="right" vertical="top"/>
    </xf>
    <xf numFmtId="164" fontId="3" fillId="0" borderId="8" xfId="0" applyNumberFormat="1" applyFont="1" applyBorder="1" applyAlignment="1">
      <alignment vertical="top"/>
    </xf>
    <xf numFmtId="165" fontId="8" fillId="0" borderId="8" xfId="1" applyNumberFormat="1" applyFont="1" applyBorder="1" applyAlignment="1">
      <alignment horizontal="right" vertical="top"/>
    </xf>
    <xf numFmtId="0" fontId="3" fillId="0" borderId="6" xfId="0" applyFont="1" applyBorder="1" applyAlignment="1">
      <alignment vertical="top"/>
    </xf>
    <xf numFmtId="164" fontId="3" fillId="0" borderId="6" xfId="0" applyNumberFormat="1" applyFont="1" applyBorder="1" applyAlignment="1">
      <alignment vertical="top"/>
    </xf>
    <xf numFmtId="165" fontId="8" fillId="0" borderId="6" xfId="1" applyNumberFormat="1" applyFont="1" applyBorder="1" applyAlignment="1">
      <alignment horizontal="right" vertical="top"/>
    </xf>
    <xf numFmtId="0" fontId="10" fillId="0" borderId="8" xfId="0" applyFont="1" applyBorder="1" applyAlignment="1">
      <alignment horizontal="left" vertical="top"/>
    </xf>
    <xf numFmtId="4" fontId="10" fillId="0" borderId="8" xfId="0" applyNumberFormat="1" applyFont="1" applyBorder="1" applyAlignment="1">
      <alignment vertical="top"/>
    </xf>
    <xf numFmtId="0" fontId="6" fillId="0" borderId="2" xfId="0" applyFont="1" applyBorder="1" applyAlignment="1">
      <alignment horizontal="left" vertical="top" wrapText="1"/>
    </xf>
    <xf numFmtId="166" fontId="8" fillId="0" borderId="0" xfId="2" applyFont="1" applyAlignment="1">
      <alignment horizontal="center" vertical="top"/>
    </xf>
    <xf numFmtId="166" fontId="5" fillId="0" borderId="1" xfId="2" applyFont="1" applyBorder="1" applyAlignment="1">
      <alignment horizontal="center" vertical="top"/>
    </xf>
    <xf numFmtId="0" fontId="4" fillId="0" borderId="2" xfId="0" applyFont="1" applyBorder="1" applyAlignment="1">
      <alignment horizontal="right" wrapText="1"/>
    </xf>
    <xf numFmtId="0" fontId="4" fillId="0" borderId="3" xfId="0" applyFont="1" applyBorder="1" applyAlignment="1">
      <alignment horizontal="right" wrapText="1"/>
    </xf>
    <xf numFmtId="0" fontId="5" fillId="0" borderId="2" xfId="0" applyFont="1" applyBorder="1" applyAlignment="1">
      <alignment horizontal="right" wrapText="1"/>
    </xf>
    <xf numFmtId="0" fontId="5" fillId="0" borderId="3" xfId="0" applyFont="1" applyBorder="1" applyAlignment="1">
      <alignment horizontal="right" wrapText="1"/>
    </xf>
    <xf numFmtId="0" fontId="5" fillId="0" borderId="2" xfId="0" applyFont="1" applyBorder="1" applyAlignment="1">
      <alignment horizontal="center" wrapText="1"/>
    </xf>
  </cellXfs>
  <cellStyles count="6">
    <cellStyle name="Normal" xfId="0" builtinId="0"/>
    <cellStyle name="Normal 2" xfId="3" xr:uid="{D5FA64E9-C8FC-4B91-9B1A-66229B3C6AF3}"/>
    <cellStyle name="Normal 2 2" xfId="2" xr:uid="{41E2D972-A763-4358-B8A7-D7D7C7E939E9}"/>
    <cellStyle name="Normal 3" xfId="5" xr:uid="{9097C83B-7181-4E7A-A1CB-3659B0C4BD38}"/>
    <cellStyle name="Normal 65" xfId="4" xr:uid="{BFBD8A45-BD55-489E-8922-85D0083E0B5D}"/>
    <cellStyle name="Percent" xfId="1" builtinId="5"/>
  </cellStyles>
  <dxfs count="0"/>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343BC-42D4-4CCA-9A86-884989E824C2}">
  <sheetPr>
    <pageSetUpPr fitToPage="1"/>
  </sheetPr>
  <dimension ref="A1:F12"/>
  <sheetViews>
    <sheetView showGridLines="0" tabSelected="1" workbookViewId="0">
      <selection activeCell="A12" sqref="A12:F12"/>
    </sheetView>
  </sheetViews>
  <sheetFormatPr defaultRowHeight="14.4" x14ac:dyDescent="0.3"/>
  <cols>
    <col min="1" max="1" width="37.77734375" customWidth="1"/>
    <col min="2" max="6" width="9.5546875" customWidth="1"/>
  </cols>
  <sheetData>
    <row r="1" spans="1:6" x14ac:dyDescent="0.3">
      <c r="A1" s="24" t="s">
        <v>15</v>
      </c>
      <c r="B1" s="24"/>
      <c r="C1" s="24"/>
      <c r="D1" s="24"/>
      <c r="E1" s="24"/>
      <c r="F1" s="24"/>
    </row>
    <row r="2" spans="1:6" ht="15" thickBot="1" x14ac:dyDescent="0.35">
      <c r="A2" s="25" t="s">
        <v>0</v>
      </c>
      <c r="B2" s="25"/>
      <c r="C2" s="25"/>
      <c r="D2" s="25"/>
      <c r="E2" s="25"/>
      <c r="F2" s="25"/>
    </row>
    <row r="3" spans="1:6" ht="30" customHeight="1" x14ac:dyDescent="0.3">
      <c r="A3" s="26"/>
      <c r="B3" s="26" t="s">
        <v>11</v>
      </c>
      <c r="C3" s="28" t="s">
        <v>9</v>
      </c>
      <c r="D3" s="28" t="s">
        <v>4</v>
      </c>
      <c r="E3" s="30" t="s">
        <v>10</v>
      </c>
      <c r="F3" s="30"/>
    </row>
    <row r="4" spans="1:6" ht="14.55" customHeight="1" x14ac:dyDescent="0.3">
      <c r="A4" s="27"/>
      <c r="B4" s="27"/>
      <c r="C4" s="29"/>
      <c r="D4" s="29"/>
      <c r="E4" s="1" t="s">
        <v>1</v>
      </c>
      <c r="F4" s="1" t="s">
        <v>2</v>
      </c>
    </row>
    <row r="5" spans="1:6" x14ac:dyDescent="0.3">
      <c r="A5" s="6" t="s">
        <v>5</v>
      </c>
      <c r="B5" s="2">
        <v>25.263000000000002</v>
      </c>
      <c r="C5" s="12">
        <v>0</v>
      </c>
      <c r="D5" s="2">
        <v>27.13</v>
      </c>
      <c r="E5" s="2">
        <f>D5-B5</f>
        <v>1.8669999999999973</v>
      </c>
      <c r="F5" s="7">
        <f>IF(B5=0,"N/A  ",E5/B5)</f>
        <v>7.3902545224240876E-2</v>
      </c>
    </row>
    <row r="6" spans="1:6" x14ac:dyDescent="0.3">
      <c r="A6" s="6" t="s">
        <v>6</v>
      </c>
      <c r="B6" s="3">
        <v>1.345</v>
      </c>
      <c r="C6" s="12">
        <v>0</v>
      </c>
      <c r="D6" s="3">
        <v>1.22</v>
      </c>
      <c r="E6" s="3">
        <f t="shared" ref="E6:E9" si="0">D6-B6</f>
        <v>-0.125</v>
      </c>
      <c r="F6" s="8">
        <f t="shared" ref="F6:F9" si="1">IF(B6=0,"N/A  ",E6/B6)</f>
        <v>-9.2936802973977703E-2</v>
      </c>
    </row>
    <row r="7" spans="1:6" x14ac:dyDescent="0.3">
      <c r="A7" s="6" t="s">
        <v>7</v>
      </c>
      <c r="B7" s="3">
        <v>3.8340000000000001</v>
      </c>
      <c r="C7" s="12">
        <v>0</v>
      </c>
      <c r="D7" s="3">
        <v>4.2300000000000004</v>
      </c>
      <c r="E7" s="3">
        <f t="shared" si="0"/>
        <v>0.39600000000000035</v>
      </c>
      <c r="F7" s="8">
        <f t="shared" si="1"/>
        <v>0.10328638497652591</v>
      </c>
    </row>
    <row r="8" spans="1:6" ht="15" thickBot="1" x14ac:dyDescent="0.35">
      <c r="A8" s="9" t="s">
        <v>8</v>
      </c>
      <c r="B8" s="3">
        <v>0.67700000000000005</v>
      </c>
      <c r="C8" s="12">
        <v>0</v>
      </c>
      <c r="D8" s="3">
        <v>0.7</v>
      </c>
      <c r="E8" s="3">
        <f t="shared" si="0"/>
        <v>2.2999999999999909E-2</v>
      </c>
      <c r="F8" s="10">
        <f t="shared" si="1"/>
        <v>3.3973412112259835E-2</v>
      </c>
    </row>
    <row r="9" spans="1:6" ht="15" thickBot="1" x14ac:dyDescent="0.35">
      <c r="A9" s="4" t="s">
        <v>3</v>
      </c>
      <c r="B9" s="5">
        <f>SUM(B5:B8)</f>
        <v>31.119</v>
      </c>
      <c r="C9" s="13">
        <v>0</v>
      </c>
      <c r="D9" s="5">
        <f t="shared" ref="D9" si="2">SUM(D5:D8)</f>
        <v>33.28</v>
      </c>
      <c r="E9" s="5">
        <f t="shared" si="0"/>
        <v>2.1610000000000014</v>
      </c>
      <c r="F9" s="11">
        <f t="shared" si="1"/>
        <v>6.9443105498248697E-2</v>
      </c>
    </row>
    <row r="10" spans="1:6" x14ac:dyDescent="0.3">
      <c r="A10" s="21" t="s">
        <v>14</v>
      </c>
      <c r="B10" s="22">
        <v>-3.9770000000000003</v>
      </c>
      <c r="C10" s="15"/>
      <c r="D10" s="15"/>
      <c r="E10" s="16"/>
      <c r="F10" s="17"/>
    </row>
    <row r="11" spans="1:6" ht="15" thickBot="1" x14ac:dyDescent="0.35">
      <c r="A11" s="18" t="s">
        <v>12</v>
      </c>
      <c r="B11" s="19">
        <f>B9+B10</f>
        <v>27.141999999999999</v>
      </c>
      <c r="C11" s="14">
        <v>0</v>
      </c>
      <c r="D11" s="19">
        <f t="shared" ref="D11" si="3">D9+D10</f>
        <v>33.28</v>
      </c>
      <c r="E11" s="19">
        <f>D11-B11</f>
        <v>6.1380000000000017</v>
      </c>
      <c r="F11" s="20">
        <f>IF(B11=0,"N/A  ",E11/B11)</f>
        <v>0.22614398349421566</v>
      </c>
    </row>
    <row r="12" spans="1:6" ht="97.2" x14ac:dyDescent="0.3">
      <c r="A12" s="23" t="s">
        <v>13</v>
      </c>
      <c r="B12" s="23"/>
      <c r="C12" s="23"/>
      <c r="D12" s="23"/>
      <c r="E12" s="23"/>
      <c r="F12" s="23"/>
    </row>
  </sheetData>
  <mergeCells count="7">
    <mergeCell ref="A1:F1"/>
    <mergeCell ref="A2:F2"/>
    <mergeCell ref="A3:A4"/>
    <mergeCell ref="B3:B4"/>
    <mergeCell ref="C3:C4"/>
    <mergeCell ref="D3:D4"/>
    <mergeCell ref="E3:F3"/>
  </mergeCells>
  <printOptions horizontalCentered="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Space Rental</vt:lpstr>
      <vt:lpstr>'Space Rental'!Print_Area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NSF Space Rental</dc:title>
  <dc:creator>NSF CFO</dc:creator>
  <cp:keywords>NSF Space Rental</cp:keywords>
  <cp:lastModifiedBy>Gary Luethke - VSG</cp:lastModifiedBy>
  <cp:lastPrinted>2024-03-11T23:55:33Z</cp:lastPrinted>
  <dcterms:created xsi:type="dcterms:W3CDTF">2023-08-04T21:15:07Z</dcterms:created>
  <dcterms:modified xsi:type="dcterms:W3CDTF">2024-04-06T11:49:07Z</dcterms:modified>
  <cp:category>NSF Space Rental</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db8d0c5a-c8a5-4520-acb7-49d3b4f81cbd</vt:lpwstr>
  </property>
  <property fmtid="{D5CDD505-2E9C-101B-9397-08002B2CF9AE}" pid="3" name="ContainsCUI">
    <vt:lpwstr>No</vt:lpwstr>
  </property>
</Properties>
</file>