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768E6E52-CE86-46CD-8C49-C150602E9EEA}" xr6:coauthVersionLast="47" xr6:coauthVersionMax="47" xr10:uidLastSave="{6CB7F10B-DAE4-418D-975D-490C394B4188}"/>
  <bookViews>
    <workbookView xWindow="-108" yWindow="-108" windowWidth="23256" windowHeight="12576" tabRatio="927" xr2:uid="{8BF6BD98-383E-4A89-943A-5CD440C028B2}"/>
  </bookViews>
  <sheets>
    <sheet name="Op Expenses" sheetId="26" r:id="rId1"/>
  </sheets>
  <definedNames>
    <definedName name="_xlnm.Print_Area" localSheetId="0">'Op Expenses'!$A$1:$F$13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6" l="1"/>
  <c r="D12" i="26"/>
  <c r="E12" i="26" s="1"/>
  <c r="E11" i="26"/>
  <c r="F11" i="26" s="1"/>
  <c r="E10" i="26"/>
  <c r="F10" i="26" s="1"/>
  <c r="E9" i="26"/>
  <c r="F9" i="26" s="1"/>
  <c r="E8" i="26"/>
  <c r="F8" i="26" s="1"/>
  <c r="F7" i="26"/>
  <c r="E7" i="26"/>
  <c r="E6" i="26"/>
  <c r="F6" i="26" s="1"/>
  <c r="E5" i="26"/>
  <c r="F5" i="26" s="1"/>
  <c r="F12" i="26" l="1"/>
</calcChain>
</file>

<file path=xl/sharedStrings.xml><?xml version="1.0" encoding="utf-8"?>
<sst xmlns="http://schemas.openxmlformats.org/spreadsheetml/2006/main" count="17" uniqueCount="17">
  <si>
    <t>(Dollars in Millions)</t>
  </si>
  <si>
    <t>Amount</t>
  </si>
  <si>
    <t>Percent</t>
  </si>
  <si>
    <t>Total</t>
  </si>
  <si>
    <t>FY 2025 
Request</t>
  </si>
  <si>
    <t>Non-Travel Distributed</t>
  </si>
  <si>
    <t>Science &amp; Security</t>
  </si>
  <si>
    <r>
      <t>Award Monitoring &amp; Assistance</t>
    </r>
    <r>
      <rPr>
        <vertAlign val="superscript"/>
        <sz val="9"/>
        <color theme="1"/>
        <rFont val="Open Sans"/>
      </rPr>
      <t>1</t>
    </r>
  </si>
  <si>
    <t>Acquisition &amp; Cooperative Support</t>
  </si>
  <si>
    <t>Financial Management &amp; Analysis</t>
  </si>
  <si>
    <t>Reporting &amp; Other</t>
  </si>
  <si>
    <t xml:space="preserve">Business &amp; Operations </t>
  </si>
  <si>
    <t>FY 2024 (TBD)</t>
  </si>
  <si>
    <t>Change over 
FY 2023 Base Plan</t>
  </si>
  <si>
    <t>FY 2023 
Base Plan</t>
  </si>
  <si>
    <r>
      <rPr>
        <vertAlign val="superscript"/>
        <sz val="8"/>
        <rFont val="Open Sans"/>
      </rPr>
      <t>1</t>
    </r>
    <r>
      <rPr>
        <sz val="8"/>
        <rFont val="Open Sans"/>
      </rPr>
      <t xml:space="preserve"> FY 2023 Base Plan restated for comparability with the FY 2025 Request to reflect movement of activities from the AOAM account to the R&amp;RA account under BFA Other PRA.</t>
    </r>
  </si>
  <si>
    <t>NSF Operating Expenses 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</si>
</sst>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0.0%"/>
    <numFmt numFmtId="166" formatCode="_([$$-409]* #,##0_);_([$$-409]* \(#,##0\);_([$$-409]* &quot;-&quot;_);_(@_)"/>
    <numFmt numFmtId="167" formatCode="0.0%;\-0.0%;&quot;-&quot;??"/>
    <numFmt numFmtId="168" formatCode="_(* #,##0_);_(* \(#,##0\);_(* &quot;-   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vertAlign val="superscript"/>
      <sz val="9"/>
      <color theme="1"/>
      <name val="Open Sans"/>
    </font>
    <font>
      <sz val="8"/>
      <name val="Open Sans"/>
    </font>
    <font>
      <vertAlign val="superscript"/>
      <sz val="8"/>
      <name val="Open Sans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2" fillId="0" borderId="0"/>
    <xf numFmtId="166" fontId="1" fillId="0" borderId="0"/>
    <xf numFmtId="0" fontId="1" fillId="0" borderId="0"/>
    <xf numFmtId="166" fontId="2" fillId="0" borderId="0"/>
  </cellStyleXfs>
  <cellXfs count="25">
    <xf numFmtId="0" fontId="0" fillId="0" borderId="0" xfId="0"/>
    <xf numFmtId="0" fontId="4" fillId="0" borderId="3" xfId="0" applyFont="1" applyBorder="1"/>
    <xf numFmtId="0" fontId="5" fillId="0" borderId="3" xfId="0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top"/>
    </xf>
    <xf numFmtId="164" fontId="4" fillId="0" borderId="4" xfId="0" applyNumberFormat="1" applyFont="1" applyBorder="1" applyAlignment="1">
      <alignment vertical="top"/>
    </xf>
    <xf numFmtId="4" fontId="4" fillId="0" borderId="0" xfId="0" applyNumberFormat="1" applyFont="1" applyAlignment="1">
      <alignment vertical="top"/>
    </xf>
    <xf numFmtId="167" fontId="5" fillId="0" borderId="0" xfId="1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165" fontId="4" fillId="0" borderId="0" xfId="1" applyNumberFormat="1" applyFont="1" applyFill="1" applyBorder="1" applyAlignment="1">
      <alignment horizontal="right" vertical="top"/>
    </xf>
    <xf numFmtId="0" fontId="4" fillId="0" borderId="2" xfId="0" applyFont="1" applyBorder="1"/>
    <xf numFmtId="165" fontId="4" fillId="0" borderId="0" xfId="0" applyNumberFormat="1" applyFont="1" applyAlignment="1">
      <alignment horizontal="right" vertical="top"/>
    </xf>
    <xf numFmtId="0" fontId="3" fillId="0" borderId="5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horizontal="right" vertical="center"/>
    </xf>
    <xf numFmtId="168" fontId="4" fillId="0" borderId="0" xfId="0" applyNumberFormat="1" applyFont="1" applyAlignment="1">
      <alignment horizontal="right" vertical="top"/>
    </xf>
    <xf numFmtId="168" fontId="4" fillId="0" borderId="3" xfId="0" applyNumberFormat="1" applyFont="1" applyBorder="1" applyAlignment="1">
      <alignment horizontal="right" vertical="top"/>
    </xf>
    <xf numFmtId="168" fontId="9" fillId="0" borderId="0" xfId="0" applyNumberFormat="1" applyFont="1" applyAlignment="1">
      <alignment horizontal="right" vertical="top"/>
    </xf>
    <xf numFmtId="49" fontId="7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</cellXfs>
  <cellStyles count="6">
    <cellStyle name="Normal" xfId="0" builtinId="0"/>
    <cellStyle name="Normal 2" xfId="3" xr:uid="{D5FA64E9-C8FC-4B91-9B1A-66229B3C6AF3}"/>
    <cellStyle name="Normal 2 2" xfId="2" xr:uid="{41E2D972-A763-4358-B8A7-D7D7C7E939E9}"/>
    <cellStyle name="Normal 3" xfId="5" xr:uid="{9097C83B-7181-4E7A-A1CB-3659B0C4BD38}"/>
    <cellStyle name="Normal 65" xfId="4" xr:uid="{BFBD8A45-BD55-489E-8922-85D0083E0B5D}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980C3-40FE-49BA-B4A2-381D76F0E0E7}">
  <sheetPr>
    <pageSetUpPr fitToPage="1"/>
  </sheetPr>
  <dimension ref="A1:F13"/>
  <sheetViews>
    <sheetView showGridLines="0" tabSelected="1" workbookViewId="0">
      <selection activeCell="A13" sqref="A13:F13"/>
    </sheetView>
  </sheetViews>
  <sheetFormatPr defaultRowHeight="14.4" x14ac:dyDescent="0.3"/>
  <cols>
    <col min="1" max="1" width="27.5546875" bestFit="1" customWidth="1"/>
    <col min="2" max="6" width="9.5546875" customWidth="1"/>
  </cols>
  <sheetData>
    <row r="1" spans="1:6" x14ac:dyDescent="0.3">
      <c r="A1" s="18" t="s">
        <v>16</v>
      </c>
      <c r="B1" s="18"/>
      <c r="C1" s="18"/>
      <c r="D1" s="18"/>
      <c r="E1" s="18"/>
      <c r="F1" s="18"/>
    </row>
    <row r="2" spans="1:6" ht="15" thickBot="1" x14ac:dyDescent="0.35">
      <c r="A2" s="19" t="s">
        <v>0</v>
      </c>
      <c r="B2" s="19"/>
      <c r="C2" s="19"/>
      <c r="D2" s="19"/>
      <c r="E2" s="19"/>
      <c r="F2" s="19"/>
    </row>
    <row r="3" spans="1:6" ht="30" customHeight="1" x14ac:dyDescent="0.3">
      <c r="A3" s="9"/>
      <c r="B3" s="20" t="s">
        <v>14</v>
      </c>
      <c r="C3" s="22" t="s">
        <v>12</v>
      </c>
      <c r="D3" s="22" t="s">
        <v>4</v>
      </c>
      <c r="E3" s="24" t="s">
        <v>13</v>
      </c>
      <c r="F3" s="24"/>
    </row>
    <row r="4" spans="1:6" x14ac:dyDescent="0.3">
      <c r="A4" s="1"/>
      <c r="B4" s="21"/>
      <c r="C4" s="23"/>
      <c r="D4" s="23"/>
      <c r="E4" s="2" t="s">
        <v>1</v>
      </c>
      <c r="F4" s="2" t="s">
        <v>2</v>
      </c>
    </row>
    <row r="5" spans="1:6" x14ac:dyDescent="0.3">
      <c r="A5" s="7" t="s">
        <v>5</v>
      </c>
      <c r="B5" s="3">
        <v>8.1620000000000008</v>
      </c>
      <c r="C5" s="14">
        <v>0</v>
      </c>
      <c r="D5" s="3">
        <v>8.65</v>
      </c>
      <c r="E5" s="4">
        <f>D5-B5</f>
        <v>0.48799999999999955</v>
      </c>
      <c r="F5" s="10">
        <f>IF(B5=0,"N/A  ",E5/B5)</f>
        <v>5.9789267336437087E-2</v>
      </c>
    </row>
    <row r="6" spans="1:6" x14ac:dyDescent="0.3">
      <c r="A6" s="7" t="s">
        <v>6</v>
      </c>
      <c r="B6" s="5">
        <v>2</v>
      </c>
      <c r="C6" s="14">
        <v>0</v>
      </c>
      <c r="D6" s="5">
        <v>2.77</v>
      </c>
      <c r="E6" s="5">
        <f t="shared" ref="E6:E12" si="0">D6-B6</f>
        <v>0.77</v>
      </c>
      <c r="F6" s="6">
        <f t="shared" ref="F6:F12" si="1">IF(B6=0,"N/A  ",E6/B6)</f>
        <v>0.38500000000000001</v>
      </c>
    </row>
    <row r="7" spans="1:6" x14ac:dyDescent="0.3">
      <c r="A7" s="7" t="s">
        <v>7</v>
      </c>
      <c r="B7" s="5">
        <v>6.7249999999999996</v>
      </c>
      <c r="C7" s="14">
        <v>0</v>
      </c>
      <c r="D7" s="5">
        <v>6.4930000000000003</v>
      </c>
      <c r="E7" s="5">
        <f t="shared" si="0"/>
        <v>-0.23199999999999932</v>
      </c>
      <c r="F7" s="10">
        <f t="shared" si="1"/>
        <v>-3.4498141263940421E-2</v>
      </c>
    </row>
    <row r="8" spans="1:6" x14ac:dyDescent="0.3">
      <c r="A8" s="7" t="s">
        <v>8</v>
      </c>
      <c r="B8" s="5">
        <v>1.1780000000000002</v>
      </c>
      <c r="C8" s="14">
        <v>0</v>
      </c>
      <c r="D8" s="5">
        <v>0.81800000000000017</v>
      </c>
      <c r="E8" s="5">
        <f t="shared" si="0"/>
        <v>-0.36</v>
      </c>
      <c r="F8" s="10">
        <f t="shared" si="1"/>
        <v>-0.30560271646859077</v>
      </c>
    </row>
    <row r="9" spans="1:6" x14ac:dyDescent="0.3">
      <c r="A9" s="7" t="s">
        <v>9</v>
      </c>
      <c r="B9" s="5">
        <v>4.370000000000001</v>
      </c>
      <c r="C9" s="14">
        <v>0</v>
      </c>
      <c r="D9" s="5">
        <v>4.4989999999999988</v>
      </c>
      <c r="E9" s="5">
        <f t="shared" si="0"/>
        <v>0.12899999999999778</v>
      </c>
      <c r="F9" s="10">
        <f t="shared" si="1"/>
        <v>2.9519450800914816E-2</v>
      </c>
    </row>
    <row r="10" spans="1:6" x14ac:dyDescent="0.3">
      <c r="A10" s="7" t="s">
        <v>10</v>
      </c>
      <c r="B10" s="5">
        <v>3.2559999999999998</v>
      </c>
      <c r="C10" s="14">
        <v>0</v>
      </c>
      <c r="D10" s="5">
        <v>4.76</v>
      </c>
      <c r="E10" s="5">
        <f t="shared" si="0"/>
        <v>1.504</v>
      </c>
      <c r="F10" s="10">
        <f t="shared" si="1"/>
        <v>0.46191646191646196</v>
      </c>
    </row>
    <row r="11" spans="1:6" x14ac:dyDescent="0.3">
      <c r="A11" s="7" t="s">
        <v>11</v>
      </c>
      <c r="B11" s="5">
        <v>1</v>
      </c>
      <c r="C11" s="15">
        <v>0</v>
      </c>
      <c r="D11" s="5">
        <v>0.98</v>
      </c>
      <c r="E11" s="5">
        <f t="shared" si="0"/>
        <v>-2.0000000000000018E-2</v>
      </c>
      <c r="F11" s="8">
        <f t="shared" si="1"/>
        <v>-2.0000000000000018E-2</v>
      </c>
    </row>
    <row r="12" spans="1:6" ht="15" thickBot="1" x14ac:dyDescent="0.35">
      <c r="A12" s="11" t="s">
        <v>3</v>
      </c>
      <c r="B12" s="12">
        <f>SUM(B5:B11)</f>
        <v>26.691000000000003</v>
      </c>
      <c r="C12" s="16">
        <v>0</v>
      </c>
      <c r="D12" s="12">
        <f t="shared" ref="D12" si="2">SUM(D5:D11)</f>
        <v>28.970000000000002</v>
      </c>
      <c r="E12" s="12">
        <f t="shared" si="0"/>
        <v>2.2789999999999999</v>
      </c>
      <c r="F12" s="13">
        <f t="shared" si="1"/>
        <v>8.538458656475964E-2</v>
      </c>
    </row>
    <row r="13" spans="1:6" ht="61.2" x14ac:dyDescent="0.3">
      <c r="A13" s="17" t="s">
        <v>15</v>
      </c>
      <c r="B13" s="17"/>
      <c r="C13" s="17"/>
      <c r="D13" s="17"/>
      <c r="E13" s="17"/>
      <c r="F13" s="17"/>
    </row>
  </sheetData>
  <mergeCells count="6">
    <mergeCell ref="A1:F1"/>
    <mergeCell ref="A2:F2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Expenses</vt:lpstr>
      <vt:lpstr>'Op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Operating Expenses by Category</dc:title>
  <dc:creator>NSF CFO</dc:creator>
  <cp:keywords>NSF Operating Expenses by Category</cp:keywords>
  <cp:lastModifiedBy>Gary Luethke - VSG</cp:lastModifiedBy>
  <cp:lastPrinted>2024-03-11T23:56:25Z</cp:lastPrinted>
  <dcterms:created xsi:type="dcterms:W3CDTF">2023-08-04T21:15:07Z</dcterms:created>
  <dcterms:modified xsi:type="dcterms:W3CDTF">2024-04-06T11:47:57Z</dcterms:modified>
  <cp:category>NSF Operating Expenses by Category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