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5" documentId="13_ncr:1_{FEBC7F44-D84B-46FE-AF28-612CD4B00208}" xr6:coauthVersionLast="47" xr6:coauthVersionMax="47" xr10:uidLastSave="{035C0F85-FC8E-4D3C-9299-ABB90A5E36CF}"/>
  <bookViews>
    <workbookView xWindow="-108" yWindow="-108" windowWidth="23256" windowHeight="12576" tabRatio="927" xr2:uid="{8BF6BD98-383E-4A89-943A-5CD440C028B2}"/>
  </bookViews>
  <sheets>
    <sheet name="Bldg &amp; Admin Srvcs" sheetId="28" r:id="rId1"/>
  </sheets>
  <definedNames>
    <definedName name="_xlnm.Print_Area" localSheetId="0">'Bldg &amp; Admin Srvcs'!$A$1:$F$9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8" l="1"/>
  <c r="E7" i="28"/>
  <c r="F7" i="28" s="1"/>
  <c r="D8" i="28"/>
  <c r="E8" i="28" s="1"/>
  <c r="F8" i="28"/>
  <c r="E6" i="28"/>
  <c r="F6" i="28" s="1"/>
  <c r="E5" i="28"/>
  <c r="F5" i="28" s="1"/>
</calcChain>
</file>

<file path=xl/sharedStrings.xml><?xml version="1.0" encoding="utf-8"?>
<sst xmlns="http://schemas.openxmlformats.org/spreadsheetml/2006/main" count="13" uniqueCount="13">
  <si>
    <t>(Dollars in Millions)</t>
  </si>
  <si>
    <t>Amount</t>
  </si>
  <si>
    <t>Percent</t>
  </si>
  <si>
    <t>Total</t>
  </si>
  <si>
    <t>FY 2025 
Request</t>
  </si>
  <si>
    <t>Information Dissemination</t>
  </si>
  <si>
    <r>
      <t>Workplace Management</t>
    </r>
    <r>
      <rPr>
        <vertAlign val="superscript"/>
        <sz val="9"/>
        <rFont val="Open Sans"/>
        <family val="2"/>
      </rPr>
      <t>1</t>
    </r>
  </si>
  <si>
    <t>Panel Support, Meeting Management, &amp; Proposal Services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</si>
  <si>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Includes funding for the operations, maintenance, and technical security requirements of NSF's Sensitive Compartmented Information Facility (SCIF).</t>
    </r>
  </si>
  <si>
    <t>FY 2024 (TBD)</t>
  </si>
  <si>
    <t>Change over 
FY 2023 Base Plan</t>
  </si>
  <si>
    <t>FY 2023 
Base Plan</t>
  </si>
  <si>
    <t>NSF Building and Administrative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</si>
</sst>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$-409]* #,##0_);_([$$-409]* \(#,##0\);_([$$-409]* &quot;-&quot;_);_(@_)"/>
    <numFmt numFmtId="165" formatCode="0.0%;\-0.0%;&quot;-&quot;??"/>
    <numFmt numFmtId="166" formatCode="&quot;$&quot;#,##0.00;\-&quot;$&quot;#,##0.00;&quot;-&quot;??"/>
    <numFmt numFmtId="167" formatCode="#,##0.00;\-#,##0.00;&quot;-&quot;??"/>
    <numFmt numFmtId="168" formatCode="_(* #,##0_);_(* \(#,##0\);_(* &quot;-   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  <family val="2"/>
    </font>
    <font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vertAlign val="superscript"/>
      <sz val="9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164" fontId="1" fillId="0" borderId="0"/>
    <xf numFmtId="0" fontId="1" fillId="0" borderId="0"/>
    <xf numFmtId="164" fontId="2" fillId="0" borderId="0"/>
  </cellStyleXfs>
  <cellXfs count="25">
    <xf numFmtId="0" fontId="0" fillId="0" borderId="0" xfId="0"/>
    <xf numFmtId="0" fontId="4" fillId="0" borderId="3" xfId="0" applyFont="1" applyBorder="1" applyAlignment="1">
      <alignment horizontal="right" vertical="center" wrapText="1"/>
    </xf>
    <xf numFmtId="167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165" fontId="3" fillId="0" borderId="0" xfId="1" applyNumberFormat="1" applyFont="1" applyBorder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166" fontId="3" fillId="0" borderId="4" xfId="0" applyNumberFormat="1" applyFont="1" applyBorder="1" applyAlignment="1">
      <alignment vertical="top"/>
    </xf>
    <xf numFmtId="49" fontId="4" fillId="0" borderId="3" xfId="0" applyNumberFormat="1" applyFont="1" applyBorder="1" applyAlignment="1">
      <alignment horizontal="left" vertical="top" wrapText="1"/>
    </xf>
    <xf numFmtId="167" fontId="3" fillId="0" borderId="3" xfId="0" applyNumberFormat="1" applyFont="1" applyBorder="1" applyAlignment="1">
      <alignment vertical="top"/>
    </xf>
    <xf numFmtId="166" fontId="7" fillId="0" borderId="1" xfId="0" applyNumberFormat="1" applyFont="1" applyBorder="1" applyAlignment="1">
      <alignment vertical="center"/>
    </xf>
    <xf numFmtId="166" fontId="7" fillId="0" borderId="1" xfId="2" applyNumberFormat="1" applyFont="1" applyBorder="1" applyAlignment="1">
      <alignment vertical="center"/>
    </xf>
    <xf numFmtId="165" fontId="7" fillId="0" borderId="1" xfId="2" applyNumberFormat="1" applyFont="1" applyBorder="1" applyAlignment="1">
      <alignment horizontal="right" vertical="center"/>
    </xf>
    <xf numFmtId="165" fontId="3" fillId="0" borderId="3" xfId="1" applyNumberFormat="1" applyFont="1" applyBorder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8" fontId="3" fillId="0" borderId="3" xfId="0" applyNumberFormat="1" applyFont="1" applyBorder="1" applyAlignment="1">
      <alignment horizontal="right" vertical="top"/>
    </xf>
    <xf numFmtId="168" fontId="9" fillId="0" borderId="0" xfId="0" applyNumberFormat="1" applyFont="1" applyAlignment="1">
      <alignment horizontal="right" vertical="top"/>
    </xf>
    <xf numFmtId="49" fontId="7" fillId="0" borderId="1" xfId="2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left" vertical="top" wrapText="1"/>
    </xf>
    <xf numFmtId="164" fontId="7" fillId="0" borderId="0" xfId="2" applyFont="1" applyAlignment="1">
      <alignment horizontal="center" vertical="top"/>
    </xf>
    <xf numFmtId="164" fontId="4" fillId="0" borderId="0" xfId="2" applyFont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8BD8-A1FE-499D-A61F-657989651DB1}">
  <sheetPr>
    <pageSetUpPr fitToPage="1"/>
  </sheetPr>
  <dimension ref="A1:F9"/>
  <sheetViews>
    <sheetView showGridLines="0" tabSelected="1" workbookViewId="0">
      <selection activeCell="A11" sqref="A11"/>
    </sheetView>
  </sheetViews>
  <sheetFormatPr defaultRowHeight="14.4" x14ac:dyDescent="0.3"/>
  <cols>
    <col min="1" max="1" width="46.109375" bestFit="1" customWidth="1"/>
    <col min="2" max="6" width="9.5546875" customWidth="1"/>
  </cols>
  <sheetData>
    <row r="1" spans="1:6" x14ac:dyDescent="0.3">
      <c r="A1" s="18" t="s">
        <v>12</v>
      </c>
      <c r="B1" s="18"/>
      <c r="C1" s="18"/>
      <c r="D1" s="18"/>
      <c r="E1" s="18"/>
      <c r="F1" s="18"/>
    </row>
    <row r="2" spans="1:6" ht="15" thickBot="1" x14ac:dyDescent="0.35">
      <c r="A2" s="19" t="s">
        <v>0</v>
      </c>
      <c r="B2" s="19"/>
      <c r="C2" s="19"/>
      <c r="D2" s="19"/>
      <c r="E2" s="19"/>
      <c r="F2" s="19"/>
    </row>
    <row r="3" spans="1:6" ht="30" customHeight="1" x14ac:dyDescent="0.3">
      <c r="A3" s="20"/>
      <c r="B3" s="20" t="s">
        <v>11</v>
      </c>
      <c r="C3" s="22" t="s">
        <v>9</v>
      </c>
      <c r="D3" s="22" t="s">
        <v>4</v>
      </c>
      <c r="E3" s="24" t="s">
        <v>10</v>
      </c>
      <c r="F3" s="24"/>
    </row>
    <row r="4" spans="1:6" ht="14.55" customHeight="1" x14ac:dyDescent="0.3">
      <c r="A4" s="21"/>
      <c r="B4" s="21"/>
      <c r="C4" s="23"/>
      <c r="D4" s="23"/>
      <c r="E4" s="1" t="s">
        <v>1</v>
      </c>
      <c r="F4" s="1" t="s">
        <v>2</v>
      </c>
    </row>
    <row r="5" spans="1:6" ht="15" customHeight="1" x14ac:dyDescent="0.3">
      <c r="A5" s="5" t="s">
        <v>5</v>
      </c>
      <c r="B5" s="6">
        <v>3.145</v>
      </c>
      <c r="C5" s="13">
        <v>0</v>
      </c>
      <c r="D5" s="6">
        <v>2.9410000000000003</v>
      </c>
      <c r="E5" s="3">
        <f>D5-B5</f>
        <v>-0.20399999999999974</v>
      </c>
      <c r="F5" s="4">
        <f>IF(B5=0,"N/A  ",E5/B5)</f>
        <v>-6.4864864864864785E-2</v>
      </c>
    </row>
    <row r="6" spans="1:6" ht="15" customHeight="1" x14ac:dyDescent="0.3">
      <c r="A6" s="5" t="s">
        <v>6</v>
      </c>
      <c r="B6" s="2">
        <v>17.436</v>
      </c>
      <c r="C6" s="13">
        <v>0</v>
      </c>
      <c r="D6" s="2">
        <v>15.450999999999999</v>
      </c>
      <c r="E6" s="2">
        <f t="shared" ref="E6:E8" si="0">D6-B6</f>
        <v>-1.9850000000000012</v>
      </c>
      <c r="F6" s="4">
        <f t="shared" ref="F6:F8" si="1">IF(B6=0,"N/A  ",E6/B6)</f>
        <v>-0.11384491855930266</v>
      </c>
    </row>
    <row r="7" spans="1:6" ht="15" customHeight="1" x14ac:dyDescent="0.3">
      <c r="A7" s="7" t="s">
        <v>7</v>
      </c>
      <c r="B7" s="8">
        <v>6.806</v>
      </c>
      <c r="C7" s="14">
        <v>0</v>
      </c>
      <c r="D7" s="8">
        <v>6.677999999999999</v>
      </c>
      <c r="E7" s="8">
        <f>ROUND((D7-B7),2)</f>
        <v>-0.13</v>
      </c>
      <c r="F7" s="12">
        <f t="shared" si="1"/>
        <v>-1.9100793417572731E-2</v>
      </c>
    </row>
    <row r="8" spans="1:6" ht="15" thickBot="1" x14ac:dyDescent="0.35">
      <c r="A8" s="16" t="s">
        <v>3</v>
      </c>
      <c r="B8" s="9">
        <f>SUM(B5:B7)</f>
        <v>27.387</v>
      </c>
      <c r="C8" s="15">
        <v>0</v>
      </c>
      <c r="D8" s="10">
        <f>SUM(D5:D7)</f>
        <v>25.07</v>
      </c>
      <c r="E8" s="10">
        <f t="shared" si="0"/>
        <v>-2.3170000000000002</v>
      </c>
      <c r="F8" s="11">
        <f t="shared" si="1"/>
        <v>-8.46021835177274E-2</v>
      </c>
    </row>
    <row r="9" spans="1:6" ht="37.200000000000003" x14ac:dyDescent="0.3">
      <c r="A9" s="17" t="s">
        <v>8</v>
      </c>
      <c r="B9" s="17"/>
      <c r="C9" s="17"/>
      <c r="D9" s="17"/>
      <c r="E9" s="17"/>
      <c r="F9" s="17"/>
    </row>
  </sheetData>
  <mergeCells count="7">
    <mergeCell ref="A1:F1"/>
    <mergeCell ref="A2:F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scale="96" orientation="portrait" r:id="rId1"/>
  <ignoredErrors>
    <ignoredError sqref="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Bldg &amp; Admin Srvcs</vt:lpstr>
      <vt:lpstr>'Bldg &amp; Admin Srvcs'!Print_Area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Building and Administrative Services</dc:title>
  <dc:creator>NSF CFO</dc:creator>
  <cp:keywords>NSF Building and Administrative Services</cp:keywords>
  <cp:lastModifiedBy>Gary Luethke - VSG</cp:lastModifiedBy>
  <cp:lastPrinted>2024-03-11T23:40:13Z</cp:lastPrinted>
  <dcterms:created xsi:type="dcterms:W3CDTF">2023-08-04T21:15:07Z</dcterms:created>
  <dcterms:modified xsi:type="dcterms:W3CDTF">2024-04-06T11:47:27Z</dcterms:modified>
  <cp:category>NSF Building and Administrative Services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